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essor\Desktop\"/>
    </mc:Choice>
  </mc:AlternateContent>
  <xr:revisionPtr revIDLastSave="0" documentId="13_ncr:1_{6EFE768B-9432-48BF-9837-59D3BE609DB7}" xr6:coauthVersionLast="47" xr6:coauthVersionMax="47" xr10:uidLastSave="{00000000-0000-0000-0000-000000000000}"/>
  <bookViews>
    <workbookView xWindow="-120" yWindow="-120" windowWidth="20730" windowHeight="11310" xr2:uid="{73FBC688-62C7-4C82-98D0-9EF6EBAAEF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1" i="1" l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<sst xmlns="http://schemas.openxmlformats.org/spreadsheetml/2006/main" count="568" uniqueCount="195">
  <si>
    <t>Town of Bristol Residential Sales 7/1/2019- Present</t>
  </si>
  <si>
    <t>Tax Map #</t>
  </si>
  <si>
    <t>St #</t>
  </si>
  <si>
    <t>Street</t>
  </si>
  <si>
    <t>Style</t>
  </si>
  <si>
    <t>Prop Class</t>
  </si>
  <si>
    <t>Sale Date</t>
  </si>
  <si>
    <t>Sale Price</t>
  </si>
  <si>
    <t>Av @ TOS</t>
  </si>
  <si>
    <t>Difference</t>
  </si>
  <si>
    <t>% over AV</t>
  </si>
  <si>
    <t>School</t>
  </si>
  <si>
    <t>Acre</t>
  </si>
  <si>
    <t>SFLA</t>
  </si>
  <si>
    <t>YBlt</t>
  </si>
  <si>
    <t>151.00-1-61.100</t>
  </si>
  <si>
    <t>Co Rd 33</t>
  </si>
  <si>
    <t>Cape</t>
  </si>
  <si>
    <t>Mult res</t>
  </si>
  <si>
    <t>Honeoye</t>
  </si>
  <si>
    <t>137.00-2-23.110</t>
  </si>
  <si>
    <t>Logan  Rd</t>
  </si>
  <si>
    <t>Res w/ apt</t>
  </si>
  <si>
    <t>123.00-2-3.000</t>
  </si>
  <si>
    <t>Rt 20A</t>
  </si>
  <si>
    <t>Rural res</t>
  </si>
  <si>
    <t>110.00-1-46.200</t>
  </si>
  <si>
    <t>Jenks rd</t>
  </si>
  <si>
    <t>Single Family</t>
  </si>
  <si>
    <t>Bloom</t>
  </si>
  <si>
    <t>123.00-1-57.110</t>
  </si>
  <si>
    <t>Gregg  Rd</t>
  </si>
  <si>
    <t>138.00-1-30.000</t>
  </si>
  <si>
    <t>Fisher Tract  Dr</t>
  </si>
  <si>
    <t>Naples</t>
  </si>
  <si>
    <t>124.19-1-12.100</t>
  </si>
  <si>
    <t>St Rt 64</t>
  </si>
  <si>
    <t>Sgl fam res+H20</t>
  </si>
  <si>
    <t>123.00-2-12.200</t>
  </si>
  <si>
    <t>Elm tree Rd</t>
  </si>
  <si>
    <t>Col/Ranch</t>
  </si>
  <si>
    <t>109.00-1-81.000</t>
  </si>
  <si>
    <t>Bailey  Rd</t>
  </si>
  <si>
    <t>Colonial</t>
  </si>
  <si>
    <t>110.00-2-42.000</t>
  </si>
  <si>
    <t>123.00-2-2.111</t>
  </si>
  <si>
    <t>138.00-1-75.000</t>
  </si>
  <si>
    <t>Tall Oak  Dr</t>
  </si>
  <si>
    <t>151.00-1-50.112</t>
  </si>
  <si>
    <t>110.00-2-13.090</t>
  </si>
  <si>
    <t>Whitetail  Dr</t>
  </si>
  <si>
    <t>Contemp</t>
  </si>
  <si>
    <t>110.00-2-4.130</t>
  </si>
  <si>
    <t>Fisher Hill  Rd</t>
  </si>
  <si>
    <t>Cdga</t>
  </si>
  <si>
    <t>110.00-2-53.000</t>
  </si>
  <si>
    <t>123.00-1-52.200</t>
  </si>
  <si>
    <t>136.00-3-33.111</t>
  </si>
  <si>
    <t>Morrow Hill  Rd</t>
  </si>
  <si>
    <t>137.00-1-6.600</t>
  </si>
  <si>
    <t>Co Rd 32</t>
  </si>
  <si>
    <t>138.00-1-78.000</t>
  </si>
  <si>
    <t>151.00-1-34.220</t>
  </si>
  <si>
    <t>South Hill  Rd</t>
  </si>
  <si>
    <t>109.00-1-22.210</t>
  </si>
  <si>
    <t>Oakmount  Rd</t>
  </si>
  <si>
    <t>Rural res + Ag</t>
  </si>
  <si>
    <t>110.00-2-31.111</t>
  </si>
  <si>
    <t>Vincent Hill  Rd</t>
  </si>
  <si>
    <t>110.14-1-13.000</t>
  </si>
  <si>
    <t>150.00-3-29.000</t>
  </si>
  <si>
    <t>Gulick rd</t>
  </si>
  <si>
    <t>152.00-1-22.000</t>
  </si>
  <si>
    <t>Johnson Hill</t>
  </si>
  <si>
    <t>152.00-1-75.110</t>
  </si>
  <si>
    <t>110.00-2-14.221</t>
  </si>
  <si>
    <t>Woodland Trl</t>
  </si>
  <si>
    <t>110.00-2-14.213</t>
  </si>
  <si>
    <t>Whitetail Dr</t>
  </si>
  <si>
    <t>124.00-2-23.000</t>
  </si>
  <si>
    <t>Kear  Rd</t>
  </si>
  <si>
    <t>Cottage</t>
  </si>
  <si>
    <t>Seasonal</t>
  </si>
  <si>
    <t>152.00-1-46.000</t>
  </si>
  <si>
    <t>Dugway Rd</t>
  </si>
  <si>
    <t>Seasonal res</t>
  </si>
  <si>
    <t>150.00-3-21.100</t>
  </si>
  <si>
    <t>Far View  Dr</t>
  </si>
  <si>
    <t>109.00-1-25.100</t>
  </si>
  <si>
    <t>Duplex</t>
  </si>
  <si>
    <t>Two family res</t>
  </si>
  <si>
    <t>110.00-2-58.100</t>
  </si>
  <si>
    <t>Log</t>
  </si>
  <si>
    <t>138.00-1-65.000</t>
  </si>
  <si>
    <t>151.00-1-71.130</t>
  </si>
  <si>
    <t>110.00-2-14.211</t>
  </si>
  <si>
    <t>123.00-1-14.010</t>
  </si>
  <si>
    <t>Egypt  Rd</t>
  </si>
  <si>
    <t>124.00-2-13.200</t>
  </si>
  <si>
    <t>Knapp  Rd</t>
  </si>
  <si>
    <t>138.00-1-16.321</t>
  </si>
  <si>
    <t>138.00-1-31.000</t>
  </si>
  <si>
    <t>152.00-1-30.000</t>
  </si>
  <si>
    <t xml:space="preserve"> Dugway  Rd</t>
  </si>
  <si>
    <t>Mnf Hsg</t>
  </si>
  <si>
    <t>124.00-1-37.100</t>
  </si>
  <si>
    <t>Case  Rd</t>
  </si>
  <si>
    <t>Old Style</t>
  </si>
  <si>
    <t>136.00-3-24.000</t>
  </si>
  <si>
    <t>Res w/apt</t>
  </si>
  <si>
    <t>108.00-3-30.122</t>
  </si>
  <si>
    <t>Baptist Hill Rd</t>
  </si>
  <si>
    <t>110.00-2-47.111</t>
  </si>
  <si>
    <t>124.00-2-1.200</t>
  </si>
  <si>
    <t>138.00-1-19.100</t>
  </si>
  <si>
    <t>138.00-1-52.100</t>
  </si>
  <si>
    <t>Rural res +H20</t>
  </si>
  <si>
    <t>138.00-1-41.000</t>
  </si>
  <si>
    <t>124.19-2-7.000</t>
  </si>
  <si>
    <t>108.00-3-33.000</t>
  </si>
  <si>
    <t>Briggs Rd</t>
  </si>
  <si>
    <t>bloom</t>
  </si>
  <si>
    <t>109.12-1-11.000</t>
  </si>
  <si>
    <t>Co Rd 2</t>
  </si>
  <si>
    <t>109.12-1-17.000</t>
  </si>
  <si>
    <t>109.12-1-29.100</t>
  </si>
  <si>
    <t>109.12-1-33.000</t>
  </si>
  <si>
    <t>109.12-1-36.000</t>
  </si>
  <si>
    <t>109.12-1-37.000</t>
  </si>
  <si>
    <t>110.00-1-16.200</t>
  </si>
  <si>
    <t>123.00-1-46.000</t>
  </si>
  <si>
    <t>123.00-2-51.200</t>
  </si>
  <si>
    <t>split</t>
  </si>
  <si>
    <t>n/a</t>
  </si>
  <si>
    <t>124.00-1-11.000</t>
  </si>
  <si>
    <t>124.19-2-12.000</t>
  </si>
  <si>
    <t>137.00-2-15.100</t>
  </si>
  <si>
    <t>151.00-1-47.100</t>
  </si>
  <si>
    <t>152.00-1-49.000</t>
  </si>
  <si>
    <t>124.00-2-15.000</t>
  </si>
  <si>
    <t>Montanye Rd</t>
  </si>
  <si>
    <t>124.19-1-5.000</t>
  </si>
  <si>
    <t>124.19-2-19.000</t>
  </si>
  <si>
    <t>124.19-2-20.000</t>
  </si>
  <si>
    <t>138.00-1-9.000</t>
  </si>
  <si>
    <t>137.00-2-46.000</t>
  </si>
  <si>
    <t xml:space="preserve"> Chasm  Hts</t>
  </si>
  <si>
    <t>Rais Ranch</t>
  </si>
  <si>
    <t>124.00-2-40.100</t>
  </si>
  <si>
    <t>Day Rd</t>
  </si>
  <si>
    <t>Rural res + H20</t>
  </si>
  <si>
    <t>150.00-3-53.200</t>
  </si>
  <si>
    <t>110.00-2-19.100</t>
  </si>
  <si>
    <t>Ranch</t>
  </si>
  <si>
    <t>108.00-3-24.211</t>
  </si>
  <si>
    <t>Pierpont  Rd</t>
  </si>
  <si>
    <t>108.00-3-39.110</t>
  </si>
  <si>
    <t>108.00-3-4.220</t>
  </si>
  <si>
    <t>Silvernail  Rd</t>
  </si>
  <si>
    <t>124.00-2-4.100</t>
  </si>
  <si>
    <t>137.00-2-3.000</t>
  </si>
  <si>
    <t>151.00-1-35.311</t>
  </si>
  <si>
    <t>151.00-1-48.300</t>
  </si>
  <si>
    <t>109.00-1-26.000</t>
  </si>
  <si>
    <t>109.00-1-28.200</t>
  </si>
  <si>
    <t>109.12-1-16.000</t>
  </si>
  <si>
    <t>110.00-1-36.000</t>
  </si>
  <si>
    <t>Tilton  Rd</t>
  </si>
  <si>
    <t>110.00-1-37.000</t>
  </si>
  <si>
    <t>110.00-1-50.000</t>
  </si>
  <si>
    <t>110.00-1-55.212</t>
  </si>
  <si>
    <t>Flatiron  Rd</t>
  </si>
  <si>
    <t>110.00-1-8.100</t>
  </si>
  <si>
    <t>110.00-2-33.210</t>
  </si>
  <si>
    <t>110.00-2-54.120</t>
  </si>
  <si>
    <t>123.00-1-30.000</t>
  </si>
  <si>
    <t>123.00-2-1.210</t>
  </si>
  <si>
    <t>Toneison Rd</t>
  </si>
  <si>
    <t>123.00-2-37.000</t>
  </si>
  <si>
    <t>Red Tail  Dr</t>
  </si>
  <si>
    <t>124.00-1-16.212</t>
  </si>
  <si>
    <t>Lee rd</t>
  </si>
  <si>
    <t>136.00-3-31.000</t>
  </si>
  <si>
    <t>Morrow Hill</t>
  </si>
  <si>
    <t>137.00-1-11.121</t>
  </si>
  <si>
    <t>137.00-1-39.100</t>
  </si>
  <si>
    <t>150.00-3-25.000</t>
  </si>
  <si>
    <t>151.00-1-44.120</t>
  </si>
  <si>
    <t>152.00-1-24.200</t>
  </si>
  <si>
    <t>Johnson Hill  Dr</t>
  </si>
  <si>
    <t>151.00-1-71.200</t>
  </si>
  <si>
    <t>Lower Egypt  Rd</t>
  </si>
  <si>
    <t>Split</t>
  </si>
  <si>
    <t>Bold Add = Mult Parcels</t>
  </si>
  <si>
    <t>Rural Res = over 10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</si>
</sst>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165" fontId="2" fillId="0" borderId="1" xfId="1" applyNumberFormat="1" applyFont="1" applyBorder="1"/>
    <xf numFmtId="3" fontId="2" fillId="0" borderId="1" xfId="0" applyNumberFormat="1" applyFont="1" applyBorder="1"/>
    <xf numFmtId="9" fontId="2" fillId="0" borderId="1" xfId="2" applyFont="1" applyBorder="1"/>
    <xf numFmtId="2" fontId="2" fillId="0" borderId="1" xfId="0" applyNumberFormat="1" applyFont="1" applyBorder="1"/>
    <xf numFmtId="14" fontId="2" fillId="0" borderId="1" xfId="0" applyNumberFormat="1" applyFont="1" applyBorder="1"/>
    <xf numFmtId="0" fontId="4" fillId="3" borderId="1" xfId="0" applyFont="1" applyFill="1" applyBorder="1"/>
    <xf numFmtId="164" fontId="5" fillId="0" borderId="1" xfId="0" applyNumberFormat="1" applyFont="1" applyBorder="1"/>
    <xf numFmtId="2" fontId="5" fillId="2" borderId="1" xfId="0" applyNumberFormat="1" applyFont="1" applyFill="1" applyBorder="1"/>
    <xf numFmtId="14" fontId="2" fillId="2" borderId="1" xfId="0" applyNumberFormat="1" applyFont="1" applyFill="1" applyBorder="1"/>
    <xf numFmtId="165" fontId="2" fillId="2" borderId="1" xfId="1" applyNumberFormat="1" applyFont="1" applyFill="1" applyBorder="1"/>
    <xf numFmtId="9" fontId="2" fillId="2" borderId="1" xfId="2" applyFont="1" applyFill="1" applyBorder="1"/>
    <xf numFmtId="164" fontId="5" fillId="2" borderId="1" xfId="0" applyNumberFormat="1" applyFont="1" applyFill="1" applyBorder="1"/>
    <xf numFmtId="2" fontId="5" fillId="0" borderId="1" xfId="0" applyNumberFormat="1" applyFont="1" applyBorder="1"/>
    <xf numFmtId="3" fontId="2" fillId="2" borderId="1" xfId="0" applyNumberFormat="1" applyFont="1" applyFill="1" applyBorder="1"/>
    <xf numFmtId="2" fontId="2" fillId="2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9" fontId="2" fillId="0" borderId="1" xfId="2" applyFont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2" fillId="0" borderId="0" xfId="0" applyFont="1" applyBorder="1"/>
    <xf numFmtId="14" fontId="2" fillId="0" borderId="0" xfId="0" applyNumberFormat="1" applyFont="1" applyBorder="1"/>
    <xf numFmtId="3" fontId="2" fillId="0" borderId="0" xfId="0" applyNumberFormat="1" applyFont="1" applyBorder="1"/>
    <xf numFmtId="9" fontId="2" fillId="0" borderId="0" xfId="2" applyFont="1" applyBorder="1"/>
    <xf numFmtId="164" fontId="2" fillId="0" borderId="0" xfId="0" applyNumberFormat="1" applyFont="1" applyBorder="1"/>
    <xf numFmtId="165" fontId="2" fillId="0" borderId="0" xfId="1" applyNumberFormat="1" applyFont="1" applyBorder="1"/>
    <xf numFmtId="0" fontId="0" fillId="0" borderId="0" xfId="0" applyBorder="1"/>
    <xf numFmtId="14" fontId="2" fillId="0" borderId="0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F908-8FBE-474F-AB6A-9E29AB9780AB}">
  <dimension ref="A1:N123"/>
  <sheetViews>
    <sheetView tabSelected="1" topLeftCell="A60" workbookViewId="0">
      <selection activeCell="E116" sqref="E116"/>
    </sheetView>
  </sheetViews>
  <sheetFormatPr defaultRowHeight="15" x14ac:dyDescent="0.25"/>
  <cols>
    <col min="1" max="1" width="12.42578125" bestFit="1" customWidth="1"/>
    <col min="2" max="2" width="4.42578125" bestFit="1" customWidth="1"/>
    <col min="3" max="3" width="13.5703125" customWidth="1"/>
    <col min="5" max="5" width="13.140625" customWidth="1"/>
    <col min="10" max="10" width="6.7109375" customWidth="1"/>
    <col min="11" max="11" width="8.7109375" customWidth="1"/>
    <col min="12" max="12" width="4.85546875" bestFit="1" customWidth="1"/>
    <col min="13" max="13" width="6" bestFit="1" customWidth="1"/>
    <col min="14" max="14" width="4.42578125" bestFit="1" customWidth="1"/>
  </cols>
  <sheetData>
    <row r="1" spans="1:14" x14ac:dyDescent="0.25">
      <c r="A1" s="1"/>
      <c r="B1" s="1"/>
      <c r="C1" s="2" t="s">
        <v>0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</row>
    <row r="2" spans="1:14" ht="24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5" t="s">
        <v>10</v>
      </c>
      <c r="K2" s="3" t="s">
        <v>11</v>
      </c>
      <c r="L2" s="6" t="s">
        <v>12</v>
      </c>
      <c r="M2" s="3" t="s">
        <v>13</v>
      </c>
      <c r="N2" s="3" t="s">
        <v>14</v>
      </c>
    </row>
    <row r="3" spans="1:14" x14ac:dyDescent="0.25">
      <c r="A3" s="3" t="s">
        <v>15</v>
      </c>
      <c r="B3" s="3">
        <v>5070</v>
      </c>
      <c r="C3" s="3" t="s">
        <v>16</v>
      </c>
      <c r="D3" s="3" t="s">
        <v>17</v>
      </c>
      <c r="E3" s="3" t="s">
        <v>18</v>
      </c>
      <c r="F3" s="7">
        <v>44519</v>
      </c>
      <c r="G3" s="8">
        <v>369900</v>
      </c>
      <c r="H3" s="8">
        <v>228000</v>
      </c>
      <c r="I3" s="9">
        <f t="shared" ref="I3:I65" si="0">SUM(G3-H3)</f>
        <v>141900</v>
      </c>
      <c r="J3" s="10">
        <f t="shared" ref="J3:J65" si="1">SUM(I3/H3)</f>
        <v>0.62236842105263157</v>
      </c>
      <c r="K3" s="3" t="s">
        <v>19</v>
      </c>
      <c r="L3" s="11">
        <v>10.3</v>
      </c>
      <c r="M3" s="8">
        <v>1296</v>
      </c>
      <c r="N3" s="3">
        <v>1940</v>
      </c>
    </row>
    <row r="4" spans="1:14" x14ac:dyDescent="0.25">
      <c r="A4" s="3" t="s">
        <v>20</v>
      </c>
      <c r="B4" s="3">
        <v>7334</v>
      </c>
      <c r="C4" s="3" t="s">
        <v>21</v>
      </c>
      <c r="D4" s="3" t="s">
        <v>17</v>
      </c>
      <c r="E4" s="3" t="s">
        <v>22</v>
      </c>
      <c r="F4" s="7">
        <v>44531.584039351852</v>
      </c>
      <c r="G4" s="8">
        <v>295000</v>
      </c>
      <c r="H4" s="8">
        <v>155000</v>
      </c>
      <c r="I4" s="9">
        <f t="shared" si="0"/>
        <v>140000</v>
      </c>
      <c r="J4" s="10">
        <f t="shared" si="1"/>
        <v>0.90322580645161288</v>
      </c>
      <c r="K4" s="3" t="s">
        <v>19</v>
      </c>
      <c r="L4" s="6">
        <v>5</v>
      </c>
      <c r="M4" s="8">
        <v>3080</v>
      </c>
      <c r="N4" s="3">
        <v>1990</v>
      </c>
    </row>
    <row r="5" spans="1:14" x14ac:dyDescent="0.25">
      <c r="A5" s="3" t="s">
        <v>23</v>
      </c>
      <c r="B5" s="3">
        <v>7409</v>
      </c>
      <c r="C5" s="3" t="s">
        <v>24</v>
      </c>
      <c r="D5" s="3" t="s">
        <v>17</v>
      </c>
      <c r="E5" s="3" t="s">
        <v>25</v>
      </c>
      <c r="F5" s="7">
        <v>44469.416134259256</v>
      </c>
      <c r="G5" s="8">
        <v>372000</v>
      </c>
      <c r="H5" s="8">
        <v>240000</v>
      </c>
      <c r="I5" s="9">
        <f t="shared" si="0"/>
        <v>132000</v>
      </c>
      <c r="J5" s="10">
        <f t="shared" si="1"/>
        <v>0.55000000000000004</v>
      </c>
      <c r="K5" s="3" t="s">
        <v>19</v>
      </c>
      <c r="L5" s="6">
        <v>27.9</v>
      </c>
      <c r="M5" s="8">
        <v>1940</v>
      </c>
      <c r="N5" s="3">
        <v>2001</v>
      </c>
    </row>
    <row r="6" spans="1:14" x14ac:dyDescent="0.25">
      <c r="A6" s="3" t="s">
        <v>26</v>
      </c>
      <c r="B6" s="3">
        <v>6825</v>
      </c>
      <c r="C6" s="3" t="s">
        <v>27</v>
      </c>
      <c r="D6" s="3" t="s">
        <v>17</v>
      </c>
      <c r="E6" s="3" t="s">
        <v>28</v>
      </c>
      <c r="F6" s="12">
        <v>44076</v>
      </c>
      <c r="G6" s="9">
        <v>345000</v>
      </c>
      <c r="H6" s="9">
        <v>215000</v>
      </c>
      <c r="I6" s="9">
        <f t="shared" si="0"/>
        <v>130000</v>
      </c>
      <c r="J6" s="10">
        <f t="shared" si="1"/>
        <v>0.60465116279069764</v>
      </c>
      <c r="K6" s="3" t="s">
        <v>29</v>
      </c>
      <c r="L6" s="6">
        <v>7</v>
      </c>
      <c r="M6" s="8">
        <v>1781</v>
      </c>
      <c r="N6" s="3">
        <v>1978</v>
      </c>
    </row>
    <row r="7" spans="1:14" x14ac:dyDescent="0.25">
      <c r="A7" s="3" t="s">
        <v>30</v>
      </c>
      <c r="B7" s="3">
        <v>7599</v>
      </c>
      <c r="C7" s="3" t="s">
        <v>31</v>
      </c>
      <c r="D7" s="3" t="s">
        <v>17</v>
      </c>
      <c r="E7" s="3" t="s">
        <v>28</v>
      </c>
      <c r="F7" s="12">
        <v>44141</v>
      </c>
      <c r="G7" s="9">
        <v>195000</v>
      </c>
      <c r="H7" s="9">
        <v>145000</v>
      </c>
      <c r="I7" s="9">
        <f t="shared" si="0"/>
        <v>50000</v>
      </c>
      <c r="J7" s="10">
        <f t="shared" si="1"/>
        <v>0.34482758620689657</v>
      </c>
      <c r="K7" s="3" t="s">
        <v>19</v>
      </c>
      <c r="L7" s="6">
        <v>4.0999999999999996</v>
      </c>
      <c r="M7" s="8">
        <v>1558</v>
      </c>
      <c r="N7" s="3">
        <v>1990</v>
      </c>
    </row>
    <row r="8" spans="1:14" x14ac:dyDescent="0.25">
      <c r="A8" s="3" t="s">
        <v>30</v>
      </c>
      <c r="B8" s="3">
        <v>7599</v>
      </c>
      <c r="C8" s="3" t="s">
        <v>31</v>
      </c>
      <c r="D8" s="3" t="s">
        <v>17</v>
      </c>
      <c r="E8" s="3" t="s">
        <v>28</v>
      </c>
      <c r="F8" s="7">
        <v>44483.637094907404</v>
      </c>
      <c r="G8" s="8">
        <v>245000</v>
      </c>
      <c r="H8" s="8">
        <v>205000</v>
      </c>
      <c r="I8" s="9">
        <f t="shared" si="0"/>
        <v>40000</v>
      </c>
      <c r="J8" s="10">
        <f t="shared" si="1"/>
        <v>0.1951219512195122</v>
      </c>
      <c r="K8" s="3" t="s">
        <v>19</v>
      </c>
      <c r="L8" s="6">
        <v>4.0999999999999996</v>
      </c>
      <c r="M8" s="8">
        <v>1580</v>
      </c>
      <c r="N8" s="3">
        <v>1990</v>
      </c>
    </row>
    <row r="9" spans="1:14" x14ac:dyDescent="0.25">
      <c r="A9" s="3" t="s">
        <v>32</v>
      </c>
      <c r="B9" s="3">
        <v>6636</v>
      </c>
      <c r="C9" s="3" t="s">
        <v>33</v>
      </c>
      <c r="D9" s="3" t="s">
        <v>17</v>
      </c>
      <c r="E9" s="3" t="s">
        <v>28</v>
      </c>
      <c r="F9" s="12">
        <v>44130</v>
      </c>
      <c r="G9" s="9">
        <v>150000</v>
      </c>
      <c r="H9" s="9">
        <v>140000</v>
      </c>
      <c r="I9" s="9">
        <f t="shared" si="0"/>
        <v>10000</v>
      </c>
      <c r="J9" s="10">
        <f t="shared" si="1"/>
        <v>7.1428571428571425E-2</v>
      </c>
      <c r="K9" s="3" t="s">
        <v>34</v>
      </c>
      <c r="L9" s="6">
        <v>2.5</v>
      </c>
      <c r="M9" s="8">
        <v>1084</v>
      </c>
      <c r="N9" s="3">
        <v>1969</v>
      </c>
    </row>
    <row r="10" spans="1:14" x14ac:dyDescent="0.25">
      <c r="A10" s="3" t="s">
        <v>32</v>
      </c>
      <c r="B10" s="3">
        <v>6636</v>
      </c>
      <c r="C10" s="3" t="s">
        <v>33</v>
      </c>
      <c r="D10" s="3" t="s">
        <v>17</v>
      </c>
      <c r="E10" s="3" t="s">
        <v>28</v>
      </c>
      <c r="F10" s="7">
        <v>44503.617303240739</v>
      </c>
      <c r="G10" s="8">
        <v>220000</v>
      </c>
      <c r="H10" s="8">
        <v>140000</v>
      </c>
      <c r="I10" s="9">
        <f t="shared" si="0"/>
        <v>80000</v>
      </c>
      <c r="J10" s="10">
        <f t="shared" si="1"/>
        <v>0.5714285714285714</v>
      </c>
      <c r="K10" s="3" t="s">
        <v>34</v>
      </c>
      <c r="L10" s="6">
        <v>2.5</v>
      </c>
      <c r="M10" s="8">
        <v>1084</v>
      </c>
      <c r="N10" s="3">
        <v>1969</v>
      </c>
    </row>
    <row r="11" spans="1:14" x14ac:dyDescent="0.25">
      <c r="A11" s="3" t="s">
        <v>32</v>
      </c>
      <c r="B11" s="3">
        <v>6636</v>
      </c>
      <c r="C11" s="3" t="s">
        <v>33</v>
      </c>
      <c r="D11" s="3" t="s">
        <v>17</v>
      </c>
      <c r="E11" s="3" t="s">
        <v>28</v>
      </c>
      <c r="F11" s="7">
        <v>44652.599236111113</v>
      </c>
      <c r="G11" s="8">
        <v>230000</v>
      </c>
      <c r="H11" s="8">
        <v>140000</v>
      </c>
      <c r="I11" s="9">
        <f t="shared" si="0"/>
        <v>90000</v>
      </c>
      <c r="J11" s="10">
        <f t="shared" si="1"/>
        <v>0.6428571428571429</v>
      </c>
      <c r="K11" s="3" t="s">
        <v>34</v>
      </c>
      <c r="L11" s="6">
        <v>2.5</v>
      </c>
      <c r="M11" s="8">
        <v>1084</v>
      </c>
      <c r="N11" s="3">
        <v>1969</v>
      </c>
    </row>
    <row r="12" spans="1:14" x14ac:dyDescent="0.25">
      <c r="A12" s="3" t="s">
        <v>35</v>
      </c>
      <c r="B12" s="3">
        <v>4516</v>
      </c>
      <c r="C12" s="3" t="s">
        <v>36</v>
      </c>
      <c r="D12" s="3" t="s">
        <v>17</v>
      </c>
      <c r="E12" s="3" t="s">
        <v>37</v>
      </c>
      <c r="F12" s="12">
        <v>44237</v>
      </c>
      <c r="G12" s="9">
        <v>158000</v>
      </c>
      <c r="H12" s="9">
        <v>120000</v>
      </c>
      <c r="I12" s="9">
        <f t="shared" si="0"/>
        <v>38000</v>
      </c>
      <c r="J12" s="10">
        <f t="shared" si="1"/>
        <v>0.31666666666666665</v>
      </c>
      <c r="K12" s="3" t="s">
        <v>29</v>
      </c>
      <c r="L12" s="6">
        <v>0.8</v>
      </c>
      <c r="M12" s="8">
        <v>1829</v>
      </c>
      <c r="N12" s="3">
        <v>1857</v>
      </c>
    </row>
    <row r="13" spans="1:14" x14ac:dyDescent="0.25">
      <c r="A13" s="3" t="s">
        <v>38</v>
      </c>
      <c r="B13" s="3">
        <v>4152</v>
      </c>
      <c r="C13" s="3" t="s">
        <v>39</v>
      </c>
      <c r="D13" s="3" t="s">
        <v>40</v>
      </c>
      <c r="E13" s="3" t="s">
        <v>18</v>
      </c>
      <c r="F13" s="12">
        <v>44243</v>
      </c>
      <c r="G13" s="9">
        <v>325000</v>
      </c>
      <c r="H13" s="3">
        <v>290000</v>
      </c>
      <c r="I13" s="9">
        <f t="shared" si="0"/>
        <v>35000</v>
      </c>
      <c r="J13" s="10">
        <f t="shared" si="1"/>
        <v>0.1206896551724138</v>
      </c>
      <c r="K13" s="3" t="s">
        <v>19</v>
      </c>
      <c r="L13" s="6">
        <v>48.1</v>
      </c>
      <c r="M13" s="8">
        <v>2330</v>
      </c>
      <c r="N13" s="3">
        <v>1943</v>
      </c>
    </row>
    <row r="14" spans="1:14" x14ac:dyDescent="0.25">
      <c r="A14" s="3" t="s">
        <v>41</v>
      </c>
      <c r="B14" s="3">
        <v>3668</v>
      </c>
      <c r="C14" s="3" t="s">
        <v>42</v>
      </c>
      <c r="D14" s="3" t="s">
        <v>43</v>
      </c>
      <c r="E14" s="3" t="s">
        <v>25</v>
      </c>
      <c r="F14" s="7">
        <v>44743.558599537035</v>
      </c>
      <c r="G14" s="8">
        <v>450000</v>
      </c>
      <c r="H14" s="8">
        <v>302000</v>
      </c>
      <c r="I14" s="9">
        <f t="shared" si="0"/>
        <v>148000</v>
      </c>
      <c r="J14" s="10">
        <f t="shared" si="1"/>
        <v>0.49006622516556292</v>
      </c>
      <c r="K14" s="3" t="s">
        <v>29</v>
      </c>
      <c r="L14" s="6">
        <v>20.5</v>
      </c>
      <c r="M14" s="8">
        <v>2586</v>
      </c>
      <c r="N14" s="3">
        <v>1978</v>
      </c>
    </row>
    <row r="15" spans="1:14" x14ac:dyDescent="0.25">
      <c r="A15" s="3" t="s">
        <v>44</v>
      </c>
      <c r="B15" s="3">
        <v>3849</v>
      </c>
      <c r="C15" s="3" t="s">
        <v>36</v>
      </c>
      <c r="D15" s="3" t="s">
        <v>43</v>
      </c>
      <c r="E15" s="3" t="s">
        <v>28</v>
      </c>
      <c r="F15" s="12">
        <v>44348</v>
      </c>
      <c r="G15" s="9">
        <v>249900</v>
      </c>
      <c r="H15" s="8">
        <v>117000</v>
      </c>
      <c r="I15" s="9">
        <f t="shared" si="0"/>
        <v>132900</v>
      </c>
      <c r="J15" s="10">
        <f t="shared" si="1"/>
        <v>1.1358974358974359</v>
      </c>
      <c r="K15" s="3" t="s">
        <v>29</v>
      </c>
      <c r="L15" s="6">
        <v>2.8</v>
      </c>
      <c r="M15" s="8">
        <v>2263</v>
      </c>
      <c r="N15" s="3">
        <v>1800</v>
      </c>
    </row>
    <row r="16" spans="1:14" x14ac:dyDescent="0.25">
      <c r="A16" s="3" t="s">
        <v>45</v>
      </c>
      <c r="B16" s="3">
        <v>7425</v>
      </c>
      <c r="C16" s="3" t="s">
        <v>24</v>
      </c>
      <c r="D16" s="3" t="s">
        <v>43</v>
      </c>
      <c r="E16" s="3" t="s">
        <v>28</v>
      </c>
      <c r="F16" s="12">
        <v>44055</v>
      </c>
      <c r="G16" s="9">
        <v>211500</v>
      </c>
      <c r="H16" s="9">
        <v>200000</v>
      </c>
      <c r="I16" s="9">
        <f t="shared" si="0"/>
        <v>11500</v>
      </c>
      <c r="J16" s="10">
        <f t="shared" si="1"/>
        <v>5.7500000000000002E-2</v>
      </c>
      <c r="K16" s="3" t="s">
        <v>19</v>
      </c>
      <c r="L16" s="6">
        <v>9.1</v>
      </c>
      <c r="M16" s="8">
        <v>2716</v>
      </c>
      <c r="N16" s="3">
        <v>1974</v>
      </c>
    </row>
    <row r="17" spans="1:14" x14ac:dyDescent="0.25">
      <c r="A17" s="3" t="s">
        <v>46</v>
      </c>
      <c r="B17" s="3">
        <v>6478</v>
      </c>
      <c r="C17" s="3" t="s">
        <v>47</v>
      </c>
      <c r="D17" s="3" t="s">
        <v>43</v>
      </c>
      <c r="E17" s="3" t="s">
        <v>28</v>
      </c>
      <c r="F17" s="7">
        <v>44488.643923611111</v>
      </c>
      <c r="G17" s="8">
        <v>235000</v>
      </c>
      <c r="H17" s="8">
        <v>110000</v>
      </c>
      <c r="I17" s="9">
        <f t="shared" si="0"/>
        <v>125000</v>
      </c>
      <c r="J17" s="10">
        <f t="shared" si="1"/>
        <v>1.1363636363636365</v>
      </c>
      <c r="K17" s="3" t="s">
        <v>29</v>
      </c>
      <c r="L17" s="6">
        <v>2.8</v>
      </c>
      <c r="M17" s="8">
        <v>1344</v>
      </c>
      <c r="N17" s="3">
        <v>1978</v>
      </c>
    </row>
    <row r="18" spans="1:14" x14ac:dyDescent="0.25">
      <c r="A18" s="3" t="s">
        <v>48</v>
      </c>
      <c r="B18" s="3">
        <v>5140</v>
      </c>
      <c r="C18" s="3" t="s">
        <v>16</v>
      </c>
      <c r="D18" s="3" t="s">
        <v>43</v>
      </c>
      <c r="E18" s="3" t="s">
        <v>28</v>
      </c>
      <c r="F18" s="12">
        <v>44154</v>
      </c>
      <c r="G18" s="9">
        <v>305000</v>
      </c>
      <c r="H18" s="9">
        <v>235000</v>
      </c>
      <c r="I18" s="9">
        <f t="shared" si="0"/>
        <v>70000</v>
      </c>
      <c r="J18" s="10">
        <f t="shared" si="1"/>
        <v>0.2978723404255319</v>
      </c>
      <c r="K18" s="3" t="s">
        <v>19</v>
      </c>
      <c r="L18" s="6">
        <v>8.3000000000000007</v>
      </c>
      <c r="M18" s="8">
        <v>2672</v>
      </c>
      <c r="N18" s="3">
        <v>2000</v>
      </c>
    </row>
    <row r="19" spans="1:14" x14ac:dyDescent="0.25">
      <c r="A19" s="3" t="s">
        <v>49</v>
      </c>
      <c r="B19" s="3">
        <v>4061</v>
      </c>
      <c r="C19" s="3" t="s">
        <v>50</v>
      </c>
      <c r="D19" s="3" t="s">
        <v>51</v>
      </c>
      <c r="E19" s="3" t="s">
        <v>22</v>
      </c>
      <c r="F19" s="7">
        <v>44592.572557870371</v>
      </c>
      <c r="G19" s="8">
        <v>359900</v>
      </c>
      <c r="H19" s="8">
        <v>320000</v>
      </c>
      <c r="I19" s="9">
        <f t="shared" si="0"/>
        <v>39900</v>
      </c>
      <c r="J19" s="10">
        <f t="shared" si="1"/>
        <v>0.12468750000000001</v>
      </c>
      <c r="K19" s="3" t="s">
        <v>29</v>
      </c>
      <c r="L19" s="6">
        <v>4.7</v>
      </c>
      <c r="M19" s="8">
        <v>3584</v>
      </c>
      <c r="N19" s="3">
        <v>1989</v>
      </c>
    </row>
    <row r="20" spans="1:14" x14ac:dyDescent="0.25">
      <c r="A20" s="3" t="s">
        <v>52</v>
      </c>
      <c r="B20" s="13">
        <v>6393</v>
      </c>
      <c r="C20" s="13" t="s">
        <v>53</v>
      </c>
      <c r="D20" s="3" t="s">
        <v>51</v>
      </c>
      <c r="E20" s="3" t="s">
        <v>25</v>
      </c>
      <c r="F20" s="7">
        <v>44481</v>
      </c>
      <c r="G20" s="8">
        <v>325000</v>
      </c>
      <c r="H20" s="8">
        <v>262600</v>
      </c>
      <c r="I20" s="9">
        <f t="shared" si="0"/>
        <v>62400</v>
      </c>
      <c r="J20" s="10">
        <f t="shared" si="1"/>
        <v>0.23762376237623761</v>
      </c>
      <c r="K20" s="3" t="s">
        <v>54</v>
      </c>
      <c r="L20" s="14">
        <v>15.5</v>
      </c>
      <c r="M20" s="8">
        <v>3408</v>
      </c>
      <c r="N20" s="3">
        <v>1994</v>
      </c>
    </row>
    <row r="21" spans="1:14" x14ac:dyDescent="0.25">
      <c r="A21" s="3" t="s">
        <v>55</v>
      </c>
      <c r="B21" s="3">
        <v>6508</v>
      </c>
      <c r="C21" s="3" t="s">
        <v>53</v>
      </c>
      <c r="D21" s="3" t="s">
        <v>51</v>
      </c>
      <c r="E21" s="3" t="s">
        <v>25</v>
      </c>
      <c r="F21" s="7">
        <v>44442.547013888892</v>
      </c>
      <c r="G21" s="8">
        <v>370000</v>
      </c>
      <c r="H21" s="8">
        <v>320000</v>
      </c>
      <c r="I21" s="9">
        <f t="shared" si="0"/>
        <v>50000</v>
      </c>
      <c r="J21" s="10">
        <f t="shared" si="1"/>
        <v>0.15625</v>
      </c>
      <c r="K21" s="3" t="s">
        <v>29</v>
      </c>
      <c r="L21" s="6">
        <v>12.3</v>
      </c>
      <c r="M21" s="8">
        <v>3292</v>
      </c>
      <c r="N21" s="3">
        <v>1994</v>
      </c>
    </row>
    <row r="22" spans="1:14" x14ac:dyDescent="0.25">
      <c r="A22" s="3" t="s">
        <v>56</v>
      </c>
      <c r="B22" s="3">
        <v>7624</v>
      </c>
      <c r="C22" s="3" t="s">
        <v>24</v>
      </c>
      <c r="D22" s="3" t="s">
        <v>51</v>
      </c>
      <c r="E22" s="3" t="s">
        <v>25</v>
      </c>
      <c r="F22" s="12">
        <v>43910</v>
      </c>
      <c r="G22" s="9">
        <v>365000</v>
      </c>
      <c r="H22" s="9">
        <v>295000</v>
      </c>
      <c r="I22" s="9">
        <f t="shared" si="0"/>
        <v>70000</v>
      </c>
      <c r="J22" s="10">
        <f t="shared" si="1"/>
        <v>0.23728813559322035</v>
      </c>
      <c r="K22" s="3" t="s">
        <v>19</v>
      </c>
      <c r="L22" s="6">
        <v>15.8</v>
      </c>
      <c r="M22" s="8">
        <v>2124</v>
      </c>
      <c r="N22" s="3">
        <v>2006</v>
      </c>
    </row>
    <row r="23" spans="1:14" x14ac:dyDescent="0.25">
      <c r="A23" s="3" t="s">
        <v>57</v>
      </c>
      <c r="B23" s="3">
        <v>4815</v>
      </c>
      <c r="C23" s="3" t="s">
        <v>58</v>
      </c>
      <c r="D23" s="3" t="s">
        <v>51</v>
      </c>
      <c r="E23" s="3" t="s">
        <v>25</v>
      </c>
      <c r="F23" s="7">
        <v>44377</v>
      </c>
      <c r="G23" s="8">
        <v>365000</v>
      </c>
      <c r="H23" s="8">
        <v>285000</v>
      </c>
      <c r="I23" s="9">
        <f t="shared" si="0"/>
        <v>80000</v>
      </c>
      <c r="J23" s="10">
        <f t="shared" si="1"/>
        <v>0.2807017543859649</v>
      </c>
      <c r="K23" s="3" t="s">
        <v>19</v>
      </c>
      <c r="L23" s="6">
        <v>11.3</v>
      </c>
      <c r="M23" s="8">
        <v>2844</v>
      </c>
      <c r="N23" s="3">
        <v>1995</v>
      </c>
    </row>
    <row r="24" spans="1:14" x14ac:dyDescent="0.25">
      <c r="A24" s="3" t="s">
        <v>59</v>
      </c>
      <c r="B24" s="3">
        <v>7564</v>
      </c>
      <c r="C24" s="3" t="s">
        <v>60</v>
      </c>
      <c r="D24" s="3" t="s">
        <v>51</v>
      </c>
      <c r="E24" s="3" t="s">
        <v>25</v>
      </c>
      <c r="F24" s="12">
        <v>43663</v>
      </c>
      <c r="G24" s="9">
        <v>260000</v>
      </c>
      <c r="H24" s="9">
        <v>175000</v>
      </c>
      <c r="I24" s="9">
        <f t="shared" si="0"/>
        <v>85000</v>
      </c>
      <c r="J24" s="10">
        <f t="shared" si="1"/>
        <v>0.48571428571428571</v>
      </c>
      <c r="K24" s="3" t="s">
        <v>19</v>
      </c>
      <c r="L24" s="6">
        <v>12.2</v>
      </c>
      <c r="M24" s="8">
        <v>1448</v>
      </c>
      <c r="N24" s="3">
        <v>1830</v>
      </c>
    </row>
    <row r="25" spans="1:14" x14ac:dyDescent="0.25">
      <c r="A25" s="3" t="s">
        <v>61</v>
      </c>
      <c r="B25" s="13">
        <v>6423</v>
      </c>
      <c r="C25" s="13" t="s">
        <v>47</v>
      </c>
      <c r="D25" s="3" t="s">
        <v>51</v>
      </c>
      <c r="E25" s="3" t="s">
        <v>25</v>
      </c>
      <c r="F25" s="7">
        <v>44484</v>
      </c>
      <c r="G25" s="8">
        <v>240000</v>
      </c>
      <c r="H25" s="8">
        <v>166900</v>
      </c>
      <c r="I25" s="9">
        <f t="shared" si="0"/>
        <v>73100</v>
      </c>
      <c r="J25" s="10">
        <f t="shared" si="1"/>
        <v>0.43798681845416415</v>
      </c>
      <c r="K25" s="3" t="s">
        <v>29</v>
      </c>
      <c r="L25" s="15">
        <v>36.700000000000003</v>
      </c>
      <c r="M25" s="8">
        <v>2052</v>
      </c>
      <c r="N25" s="3">
        <v>2052</v>
      </c>
    </row>
    <row r="26" spans="1:14" x14ac:dyDescent="0.25">
      <c r="A26" s="3" t="s">
        <v>62</v>
      </c>
      <c r="B26" s="3">
        <v>5215</v>
      </c>
      <c r="C26" s="3" t="s">
        <v>63</v>
      </c>
      <c r="D26" s="3" t="s">
        <v>51</v>
      </c>
      <c r="E26" s="3" t="s">
        <v>25</v>
      </c>
      <c r="F26" s="12">
        <v>44196</v>
      </c>
      <c r="G26" s="9">
        <v>325000</v>
      </c>
      <c r="H26" s="9">
        <v>285000</v>
      </c>
      <c r="I26" s="9">
        <f t="shared" si="0"/>
        <v>40000</v>
      </c>
      <c r="J26" s="10">
        <f t="shared" si="1"/>
        <v>0.14035087719298245</v>
      </c>
      <c r="K26" s="3" t="s">
        <v>19</v>
      </c>
      <c r="L26" s="6">
        <v>25.4</v>
      </c>
      <c r="M26" s="8">
        <v>1634</v>
      </c>
      <c r="N26" s="3">
        <v>1978</v>
      </c>
    </row>
    <row r="27" spans="1:14" x14ac:dyDescent="0.25">
      <c r="A27" s="4" t="s">
        <v>64</v>
      </c>
      <c r="B27" s="13">
        <v>3662</v>
      </c>
      <c r="C27" s="13" t="s">
        <v>65</v>
      </c>
      <c r="D27" s="4" t="s">
        <v>51</v>
      </c>
      <c r="E27" s="4" t="s">
        <v>66</v>
      </c>
      <c r="F27" s="16">
        <v>44783</v>
      </c>
      <c r="G27" s="17">
        <v>820000</v>
      </c>
      <c r="H27" s="17">
        <v>415000</v>
      </c>
      <c r="I27" s="17">
        <f t="shared" si="0"/>
        <v>405000</v>
      </c>
      <c r="J27" s="18">
        <f t="shared" si="1"/>
        <v>0.97590361445783136</v>
      </c>
      <c r="K27" s="4" t="s">
        <v>29</v>
      </c>
      <c r="L27" s="19">
        <v>10.1</v>
      </c>
      <c r="M27" s="17">
        <v>3587</v>
      </c>
      <c r="N27" s="4">
        <v>2006</v>
      </c>
    </row>
    <row r="28" spans="1:14" x14ac:dyDescent="0.25">
      <c r="A28" s="3" t="s">
        <v>67</v>
      </c>
      <c r="B28" s="3">
        <v>6647</v>
      </c>
      <c r="C28" s="3" t="s">
        <v>68</v>
      </c>
      <c r="D28" s="3" t="s">
        <v>51</v>
      </c>
      <c r="E28" s="3" t="s">
        <v>28</v>
      </c>
      <c r="F28" s="7">
        <v>44588.612881944442</v>
      </c>
      <c r="G28" s="8">
        <v>351000</v>
      </c>
      <c r="H28" s="8">
        <v>165000</v>
      </c>
      <c r="I28" s="9">
        <f t="shared" si="0"/>
        <v>186000</v>
      </c>
      <c r="J28" s="10">
        <f t="shared" si="1"/>
        <v>1.1272727272727272</v>
      </c>
      <c r="K28" s="3" t="s">
        <v>29</v>
      </c>
      <c r="L28" s="6">
        <v>4</v>
      </c>
      <c r="M28" s="8">
        <v>2034</v>
      </c>
      <c r="N28" s="3">
        <v>1990</v>
      </c>
    </row>
    <row r="29" spans="1:14" x14ac:dyDescent="0.25">
      <c r="A29" s="3" t="s">
        <v>69</v>
      </c>
      <c r="B29" s="3">
        <v>6659</v>
      </c>
      <c r="C29" s="3" t="s">
        <v>68</v>
      </c>
      <c r="D29" s="3" t="s">
        <v>51</v>
      </c>
      <c r="E29" s="3" t="s">
        <v>28</v>
      </c>
      <c r="F29" s="12">
        <v>43787</v>
      </c>
      <c r="G29" s="9">
        <v>260000</v>
      </c>
      <c r="H29" s="9">
        <v>240000</v>
      </c>
      <c r="I29" s="9">
        <f t="shared" si="0"/>
        <v>20000</v>
      </c>
      <c r="J29" s="10">
        <f t="shared" si="1"/>
        <v>8.3333333333333329E-2</v>
      </c>
      <c r="K29" s="3" t="s">
        <v>29</v>
      </c>
      <c r="L29" s="6">
        <v>8.5</v>
      </c>
      <c r="M29" s="8">
        <v>2806</v>
      </c>
      <c r="N29" s="3">
        <v>1993</v>
      </c>
    </row>
    <row r="30" spans="1:14" x14ac:dyDescent="0.25">
      <c r="A30" s="4" t="s">
        <v>70</v>
      </c>
      <c r="B30" s="13">
        <v>5359</v>
      </c>
      <c r="C30" s="13" t="s">
        <v>71</v>
      </c>
      <c r="D30" s="4" t="s">
        <v>51</v>
      </c>
      <c r="E30" s="3" t="s">
        <v>28</v>
      </c>
      <c r="F30" s="16">
        <v>44872</v>
      </c>
      <c r="G30" s="4">
        <v>670000</v>
      </c>
      <c r="H30" s="17">
        <v>350000</v>
      </c>
      <c r="I30" s="17">
        <f t="shared" si="0"/>
        <v>320000</v>
      </c>
      <c r="J30" s="18">
        <f t="shared" si="1"/>
        <v>0.91428571428571426</v>
      </c>
      <c r="K30" s="4" t="s">
        <v>19</v>
      </c>
      <c r="L30" s="15">
        <v>5.6</v>
      </c>
      <c r="M30" s="17">
        <v>4160</v>
      </c>
      <c r="N30" s="4">
        <v>1969</v>
      </c>
    </row>
    <row r="31" spans="1:14" x14ac:dyDescent="0.25">
      <c r="A31" s="3" t="s">
        <v>72</v>
      </c>
      <c r="B31" s="3">
        <v>5101</v>
      </c>
      <c r="C31" s="3" t="s">
        <v>73</v>
      </c>
      <c r="D31" s="3" t="s">
        <v>51</v>
      </c>
      <c r="E31" s="3" t="s">
        <v>28</v>
      </c>
      <c r="F31" s="12">
        <v>44230</v>
      </c>
      <c r="G31" s="9">
        <v>525000</v>
      </c>
      <c r="H31" s="9">
        <v>508000</v>
      </c>
      <c r="I31" s="9">
        <f t="shared" si="0"/>
        <v>17000</v>
      </c>
      <c r="J31" s="10">
        <f t="shared" si="1"/>
        <v>3.3464566929133861E-2</v>
      </c>
      <c r="K31" s="3" t="s">
        <v>34</v>
      </c>
      <c r="L31" s="6">
        <v>9.4</v>
      </c>
      <c r="M31" s="8">
        <v>3682</v>
      </c>
      <c r="N31" s="3">
        <v>1967</v>
      </c>
    </row>
    <row r="32" spans="1:14" x14ac:dyDescent="0.25">
      <c r="A32" s="3" t="s">
        <v>74</v>
      </c>
      <c r="B32" s="3">
        <v>5039</v>
      </c>
      <c r="C32" s="3" t="s">
        <v>63</v>
      </c>
      <c r="D32" s="3" t="s">
        <v>51</v>
      </c>
      <c r="E32" s="3" t="s">
        <v>28</v>
      </c>
      <c r="F32" s="12">
        <v>43819</v>
      </c>
      <c r="G32" s="9">
        <v>524900</v>
      </c>
      <c r="H32" s="9">
        <v>420000</v>
      </c>
      <c r="I32" s="9">
        <f t="shared" si="0"/>
        <v>104900</v>
      </c>
      <c r="J32" s="10">
        <f t="shared" si="1"/>
        <v>0.24976190476190477</v>
      </c>
      <c r="K32" s="3" t="s">
        <v>19</v>
      </c>
      <c r="L32" s="6">
        <v>9.6999999999999993</v>
      </c>
      <c r="M32" s="8">
        <v>3803</v>
      </c>
      <c r="N32" s="3">
        <v>1989</v>
      </c>
    </row>
    <row r="33" spans="1:14" x14ac:dyDescent="0.25">
      <c r="A33" s="3" t="s">
        <v>75</v>
      </c>
      <c r="B33" s="3">
        <v>6585</v>
      </c>
      <c r="C33" s="3" t="s">
        <v>76</v>
      </c>
      <c r="D33" s="3" t="s">
        <v>51</v>
      </c>
      <c r="E33" s="3" t="s">
        <v>37</v>
      </c>
      <c r="F33" s="12">
        <v>44467</v>
      </c>
      <c r="G33" s="9">
        <v>850000</v>
      </c>
      <c r="H33" s="8">
        <v>550000</v>
      </c>
      <c r="I33" s="9">
        <f t="shared" si="0"/>
        <v>300000</v>
      </c>
      <c r="J33" s="10">
        <f t="shared" si="1"/>
        <v>0.54545454545454541</v>
      </c>
      <c r="K33" s="3" t="s">
        <v>54</v>
      </c>
      <c r="L33" s="6">
        <v>5.4</v>
      </c>
      <c r="M33" s="8">
        <v>4658</v>
      </c>
      <c r="N33" s="3">
        <v>2002</v>
      </c>
    </row>
    <row r="34" spans="1:14" x14ac:dyDescent="0.25">
      <c r="A34" s="3" t="s">
        <v>77</v>
      </c>
      <c r="B34" s="3">
        <v>4048</v>
      </c>
      <c r="C34" s="3" t="s">
        <v>78</v>
      </c>
      <c r="D34" s="3" t="s">
        <v>51</v>
      </c>
      <c r="E34" s="3" t="s">
        <v>28</v>
      </c>
      <c r="F34" s="12">
        <v>44833</v>
      </c>
      <c r="G34" s="9">
        <v>480000</v>
      </c>
      <c r="H34" s="8">
        <v>300000</v>
      </c>
      <c r="I34" s="9">
        <f t="shared" si="0"/>
        <v>180000</v>
      </c>
      <c r="J34" s="10">
        <f t="shared" si="1"/>
        <v>0.6</v>
      </c>
      <c r="K34" s="3" t="s">
        <v>54</v>
      </c>
      <c r="L34" s="6">
        <v>5.6</v>
      </c>
      <c r="M34" s="8">
        <v>3303</v>
      </c>
      <c r="N34" s="3">
        <v>1989</v>
      </c>
    </row>
    <row r="35" spans="1:14" x14ac:dyDescent="0.25">
      <c r="A35" s="3" t="s">
        <v>79</v>
      </c>
      <c r="B35" s="3">
        <v>4565</v>
      </c>
      <c r="C35" s="3" t="s">
        <v>80</v>
      </c>
      <c r="D35" s="3" t="s">
        <v>81</v>
      </c>
      <c r="E35" s="3" t="s">
        <v>82</v>
      </c>
      <c r="F35" s="7">
        <v>44512.642025462963</v>
      </c>
      <c r="G35" s="8">
        <v>135000</v>
      </c>
      <c r="H35" s="8">
        <v>65000</v>
      </c>
      <c r="I35" s="9">
        <f t="shared" si="0"/>
        <v>70000</v>
      </c>
      <c r="J35" s="10">
        <f t="shared" si="1"/>
        <v>1.0769230769230769</v>
      </c>
      <c r="K35" s="3" t="s">
        <v>54</v>
      </c>
      <c r="L35" s="6">
        <v>7.2</v>
      </c>
      <c r="M35" s="8">
        <v>1500</v>
      </c>
      <c r="N35" s="3">
        <v>1950</v>
      </c>
    </row>
    <row r="36" spans="1:14" x14ac:dyDescent="0.25">
      <c r="A36" s="3" t="s">
        <v>83</v>
      </c>
      <c r="B36" s="3">
        <v>6651</v>
      </c>
      <c r="C36" s="3" t="s">
        <v>84</v>
      </c>
      <c r="D36" s="3" t="s">
        <v>81</v>
      </c>
      <c r="E36" s="3" t="s">
        <v>85</v>
      </c>
      <c r="F36" s="12">
        <v>43657</v>
      </c>
      <c r="G36" s="9">
        <v>120000</v>
      </c>
      <c r="H36" s="9">
        <v>85000</v>
      </c>
      <c r="I36" s="9">
        <f t="shared" si="0"/>
        <v>35000</v>
      </c>
      <c r="J36" s="10">
        <f t="shared" si="1"/>
        <v>0.41176470588235292</v>
      </c>
      <c r="K36" s="3" t="s">
        <v>34</v>
      </c>
      <c r="L36" s="6">
        <v>6</v>
      </c>
      <c r="M36" s="8">
        <v>642</v>
      </c>
      <c r="N36" s="3">
        <v>1975</v>
      </c>
    </row>
    <row r="37" spans="1:14" x14ac:dyDescent="0.25">
      <c r="A37" s="3" t="s">
        <v>86</v>
      </c>
      <c r="B37" s="3">
        <v>8059</v>
      </c>
      <c r="C37" s="3" t="s">
        <v>87</v>
      </c>
      <c r="D37" s="3" t="s">
        <v>81</v>
      </c>
      <c r="E37" s="3" t="s">
        <v>28</v>
      </c>
      <c r="F37" s="7">
        <v>44406</v>
      </c>
      <c r="G37" s="8">
        <v>150000</v>
      </c>
      <c r="H37" s="8">
        <v>110000</v>
      </c>
      <c r="I37" s="9">
        <f t="shared" si="0"/>
        <v>40000</v>
      </c>
      <c r="J37" s="10">
        <f t="shared" si="1"/>
        <v>0.36363636363636365</v>
      </c>
      <c r="K37" s="3" t="s">
        <v>19</v>
      </c>
      <c r="L37" s="6">
        <v>7</v>
      </c>
      <c r="M37" s="8">
        <v>1008</v>
      </c>
      <c r="N37" s="3">
        <v>1940</v>
      </c>
    </row>
    <row r="38" spans="1:14" x14ac:dyDescent="0.25">
      <c r="A38" s="3" t="s">
        <v>88</v>
      </c>
      <c r="B38" s="3">
        <v>3652</v>
      </c>
      <c r="C38" s="3" t="s">
        <v>65</v>
      </c>
      <c r="D38" s="3" t="s">
        <v>89</v>
      </c>
      <c r="E38" s="3" t="s">
        <v>90</v>
      </c>
      <c r="F38" s="12">
        <v>44068</v>
      </c>
      <c r="G38" s="9">
        <v>325000</v>
      </c>
      <c r="H38" s="9">
        <v>280000</v>
      </c>
      <c r="I38" s="9">
        <f t="shared" si="0"/>
        <v>45000</v>
      </c>
      <c r="J38" s="10">
        <f t="shared" si="1"/>
        <v>0.16071428571428573</v>
      </c>
      <c r="K38" s="3" t="s">
        <v>29</v>
      </c>
      <c r="L38" s="6">
        <v>2</v>
      </c>
      <c r="M38" s="8">
        <v>2160</v>
      </c>
      <c r="N38" s="3">
        <v>2009</v>
      </c>
    </row>
    <row r="39" spans="1:14" x14ac:dyDescent="0.25">
      <c r="A39" s="3" t="s">
        <v>91</v>
      </c>
      <c r="B39" s="3">
        <v>6557</v>
      </c>
      <c r="C39" s="3" t="s">
        <v>68</v>
      </c>
      <c r="D39" s="3" t="s">
        <v>92</v>
      </c>
      <c r="E39" s="3" t="s">
        <v>25</v>
      </c>
      <c r="F39" s="12">
        <v>44172</v>
      </c>
      <c r="G39" s="9">
        <v>550000</v>
      </c>
      <c r="H39" s="9">
        <v>430000</v>
      </c>
      <c r="I39" s="9">
        <f t="shared" si="0"/>
        <v>120000</v>
      </c>
      <c r="J39" s="10">
        <f t="shared" si="1"/>
        <v>0.27906976744186046</v>
      </c>
      <c r="K39" s="3" t="s">
        <v>54</v>
      </c>
      <c r="L39" s="6">
        <v>17.600000000000001</v>
      </c>
      <c r="M39" s="8">
        <v>4438</v>
      </c>
      <c r="N39" s="3">
        <v>1998</v>
      </c>
    </row>
    <row r="40" spans="1:14" x14ac:dyDescent="0.25">
      <c r="A40" s="3" t="s">
        <v>93</v>
      </c>
      <c r="B40" s="3">
        <v>4843</v>
      </c>
      <c r="C40" s="3" t="s">
        <v>63</v>
      </c>
      <c r="D40" s="3" t="s">
        <v>92</v>
      </c>
      <c r="E40" s="3" t="s">
        <v>25</v>
      </c>
      <c r="F40" s="7">
        <v>44392</v>
      </c>
      <c r="G40" s="8">
        <v>650000</v>
      </c>
      <c r="H40" s="8">
        <v>445000</v>
      </c>
      <c r="I40" s="9">
        <f t="shared" si="0"/>
        <v>205000</v>
      </c>
      <c r="J40" s="10">
        <f t="shared" si="1"/>
        <v>0.4606741573033708</v>
      </c>
      <c r="K40" s="3" t="s">
        <v>19</v>
      </c>
      <c r="L40" s="6">
        <v>179.1</v>
      </c>
      <c r="M40" s="8">
        <v>2000</v>
      </c>
      <c r="N40" s="3">
        <v>2011</v>
      </c>
    </row>
    <row r="41" spans="1:14" x14ac:dyDescent="0.25">
      <c r="A41" s="3" t="s">
        <v>94</v>
      </c>
      <c r="B41" s="3">
        <v>5066</v>
      </c>
      <c r="C41" s="3" t="s">
        <v>16</v>
      </c>
      <c r="D41" s="3" t="s">
        <v>92</v>
      </c>
      <c r="E41" s="3" t="s">
        <v>25</v>
      </c>
      <c r="F41" s="7">
        <v>44664.638148148151</v>
      </c>
      <c r="G41" s="8">
        <v>475000</v>
      </c>
      <c r="H41" s="8">
        <v>270000</v>
      </c>
      <c r="I41" s="9">
        <f t="shared" si="0"/>
        <v>205000</v>
      </c>
      <c r="J41" s="10">
        <f t="shared" si="1"/>
        <v>0.7592592592592593</v>
      </c>
      <c r="K41" s="3" t="s">
        <v>19</v>
      </c>
      <c r="L41" s="6">
        <v>25.3</v>
      </c>
      <c r="M41" s="8">
        <v>2657</v>
      </c>
      <c r="N41" s="3">
        <v>2008</v>
      </c>
    </row>
    <row r="42" spans="1:14" x14ac:dyDescent="0.25">
      <c r="A42" s="3" t="s">
        <v>95</v>
      </c>
      <c r="B42" s="13">
        <v>4059</v>
      </c>
      <c r="C42" s="13" t="s">
        <v>78</v>
      </c>
      <c r="D42" s="3" t="s">
        <v>92</v>
      </c>
      <c r="E42" s="3" t="s">
        <v>28</v>
      </c>
      <c r="F42" s="12">
        <v>43693</v>
      </c>
      <c r="G42" s="9">
        <v>380000</v>
      </c>
      <c r="H42" s="9">
        <v>284300</v>
      </c>
      <c r="I42" s="9">
        <f t="shared" si="0"/>
        <v>95700</v>
      </c>
      <c r="J42" s="10">
        <f t="shared" si="1"/>
        <v>0.33661625043967641</v>
      </c>
      <c r="K42" s="3" t="s">
        <v>54</v>
      </c>
      <c r="L42" s="14">
        <v>3.16</v>
      </c>
      <c r="M42" s="8">
        <v>2356</v>
      </c>
      <c r="N42" s="3">
        <v>1989</v>
      </c>
    </row>
    <row r="43" spans="1:14" x14ac:dyDescent="0.25">
      <c r="A43" s="3" t="s">
        <v>96</v>
      </c>
      <c r="B43" s="3">
        <v>4405</v>
      </c>
      <c r="C43" s="3" t="s">
        <v>97</v>
      </c>
      <c r="D43" s="3" t="s">
        <v>92</v>
      </c>
      <c r="E43" s="3" t="s">
        <v>28</v>
      </c>
      <c r="F43" s="12">
        <v>44053</v>
      </c>
      <c r="G43" s="9">
        <v>265000</v>
      </c>
      <c r="H43" s="9">
        <v>242000</v>
      </c>
      <c r="I43" s="9">
        <f t="shared" si="0"/>
        <v>23000</v>
      </c>
      <c r="J43" s="10">
        <f t="shared" si="1"/>
        <v>9.5041322314049589E-2</v>
      </c>
      <c r="K43" s="3" t="s">
        <v>19</v>
      </c>
      <c r="L43" s="6">
        <v>6.3</v>
      </c>
      <c r="M43" s="8">
        <v>1617</v>
      </c>
      <c r="N43" s="3">
        <v>1991</v>
      </c>
    </row>
    <row r="44" spans="1:14" x14ac:dyDescent="0.25">
      <c r="A44" s="3" t="s">
        <v>98</v>
      </c>
      <c r="B44" s="3">
        <v>6281</v>
      </c>
      <c r="C44" s="3" t="s">
        <v>99</v>
      </c>
      <c r="D44" s="3" t="s">
        <v>92</v>
      </c>
      <c r="E44" s="3" t="s">
        <v>28</v>
      </c>
      <c r="F44" s="7">
        <v>44487.640648148146</v>
      </c>
      <c r="G44" s="8">
        <v>320000</v>
      </c>
      <c r="H44" s="8">
        <v>210000</v>
      </c>
      <c r="I44" s="9">
        <f t="shared" si="0"/>
        <v>110000</v>
      </c>
      <c r="J44" s="10">
        <f t="shared" si="1"/>
        <v>0.52380952380952384</v>
      </c>
      <c r="K44" s="3" t="s">
        <v>54</v>
      </c>
      <c r="L44" s="6">
        <v>5.9</v>
      </c>
      <c r="M44" s="8">
        <v>1822</v>
      </c>
      <c r="N44" s="3">
        <v>1978</v>
      </c>
    </row>
    <row r="45" spans="1:14" x14ac:dyDescent="0.25">
      <c r="A45" s="3" t="s">
        <v>100</v>
      </c>
      <c r="B45" s="3">
        <v>4504</v>
      </c>
      <c r="C45" s="3" t="s">
        <v>80</v>
      </c>
      <c r="D45" s="3" t="s">
        <v>92</v>
      </c>
      <c r="E45" s="3" t="s">
        <v>28</v>
      </c>
      <c r="F45" s="7">
        <v>44470.48642361111</v>
      </c>
      <c r="G45" s="8">
        <v>288000</v>
      </c>
      <c r="H45" s="8">
        <v>184000</v>
      </c>
      <c r="I45" s="9">
        <f t="shared" si="0"/>
        <v>104000</v>
      </c>
      <c r="J45" s="10">
        <f t="shared" si="1"/>
        <v>0.56521739130434778</v>
      </c>
      <c r="K45" s="3" t="s">
        <v>54</v>
      </c>
      <c r="L45" s="6">
        <v>5</v>
      </c>
      <c r="M45" s="8">
        <v>1638</v>
      </c>
      <c r="N45" s="3">
        <v>1985</v>
      </c>
    </row>
    <row r="46" spans="1:14" x14ac:dyDescent="0.25">
      <c r="A46" s="3" t="s">
        <v>101</v>
      </c>
      <c r="B46" s="13">
        <v>6662</v>
      </c>
      <c r="C46" s="13" t="s">
        <v>33</v>
      </c>
      <c r="D46" s="3" t="s">
        <v>92</v>
      </c>
      <c r="E46" s="3" t="s">
        <v>28</v>
      </c>
      <c r="F46" s="7">
        <v>44482</v>
      </c>
      <c r="G46" s="8">
        <v>425000</v>
      </c>
      <c r="H46" s="8">
        <v>215700</v>
      </c>
      <c r="I46" s="9">
        <f t="shared" si="0"/>
        <v>209300</v>
      </c>
      <c r="J46" s="10">
        <f t="shared" si="1"/>
        <v>0.97032916087158094</v>
      </c>
      <c r="K46" s="3" t="s">
        <v>34</v>
      </c>
      <c r="L46" s="20">
        <v>4.8</v>
      </c>
      <c r="M46" s="8">
        <v>2688</v>
      </c>
      <c r="N46" s="3">
        <v>2009</v>
      </c>
    </row>
    <row r="47" spans="1:14" x14ac:dyDescent="0.25">
      <c r="A47" s="3" t="s">
        <v>102</v>
      </c>
      <c r="B47" s="3">
        <v>6350</v>
      </c>
      <c r="C47" s="3" t="s">
        <v>103</v>
      </c>
      <c r="D47" s="3" t="s">
        <v>104</v>
      </c>
      <c r="E47" s="3" t="s">
        <v>28</v>
      </c>
      <c r="F47" s="7">
        <v>44488.646817129629</v>
      </c>
      <c r="G47" s="8">
        <v>145000</v>
      </c>
      <c r="H47" s="8">
        <v>130000</v>
      </c>
      <c r="I47" s="9">
        <f t="shared" si="0"/>
        <v>15000</v>
      </c>
      <c r="J47" s="10">
        <f t="shared" si="1"/>
        <v>0.11538461538461539</v>
      </c>
      <c r="K47" s="3" t="s">
        <v>34</v>
      </c>
      <c r="L47" s="6">
        <v>4.5999999999999996</v>
      </c>
      <c r="M47" s="8">
        <v>1440</v>
      </c>
      <c r="N47" s="3">
        <v>1973</v>
      </c>
    </row>
    <row r="48" spans="1:14" x14ac:dyDescent="0.25">
      <c r="A48" s="3" t="s">
        <v>105</v>
      </c>
      <c r="B48" s="3">
        <v>4330</v>
      </c>
      <c r="C48" s="3" t="s">
        <v>106</v>
      </c>
      <c r="D48" s="3" t="s">
        <v>107</v>
      </c>
      <c r="E48" s="3" t="s">
        <v>22</v>
      </c>
      <c r="F48" s="7">
        <v>44704.602187500001</v>
      </c>
      <c r="G48" s="8">
        <v>250000</v>
      </c>
      <c r="H48" s="8">
        <v>150000</v>
      </c>
      <c r="I48" s="9">
        <f t="shared" si="0"/>
        <v>100000</v>
      </c>
      <c r="J48" s="10">
        <f t="shared" si="1"/>
        <v>0.66666666666666663</v>
      </c>
      <c r="K48" s="3" t="s">
        <v>19</v>
      </c>
      <c r="L48" s="6">
        <v>4.5999999999999996</v>
      </c>
      <c r="M48" s="8">
        <v>2384</v>
      </c>
      <c r="N48" s="3">
        <v>1800</v>
      </c>
    </row>
    <row r="49" spans="1:14" x14ac:dyDescent="0.25">
      <c r="A49" s="3" t="s">
        <v>108</v>
      </c>
      <c r="B49" s="13">
        <v>4698</v>
      </c>
      <c r="C49" s="13" t="s">
        <v>58</v>
      </c>
      <c r="D49" s="3" t="s">
        <v>107</v>
      </c>
      <c r="E49" s="3" t="s">
        <v>109</v>
      </c>
      <c r="F49" s="7">
        <v>43801</v>
      </c>
      <c r="G49" s="8">
        <v>266500</v>
      </c>
      <c r="H49" s="8">
        <v>196300</v>
      </c>
      <c r="I49" s="9">
        <f t="shared" si="0"/>
        <v>70200</v>
      </c>
      <c r="J49" s="10">
        <f t="shared" si="1"/>
        <v>0.35761589403973509</v>
      </c>
      <c r="K49" s="3" t="s">
        <v>19</v>
      </c>
      <c r="L49" s="14">
        <v>3.6</v>
      </c>
      <c r="M49" s="8">
        <v>2937</v>
      </c>
      <c r="N49" s="3">
        <v>1840</v>
      </c>
    </row>
    <row r="50" spans="1:14" x14ac:dyDescent="0.25">
      <c r="A50" s="3" t="s">
        <v>110</v>
      </c>
      <c r="B50" s="3">
        <v>7931</v>
      </c>
      <c r="C50" s="3" t="s">
        <v>111</v>
      </c>
      <c r="D50" s="3" t="s">
        <v>107</v>
      </c>
      <c r="E50" s="3" t="s">
        <v>25</v>
      </c>
      <c r="F50" s="12">
        <v>44090</v>
      </c>
      <c r="G50" s="9">
        <v>245000</v>
      </c>
      <c r="H50" s="9">
        <v>210000</v>
      </c>
      <c r="I50" s="9">
        <f t="shared" si="0"/>
        <v>35000</v>
      </c>
      <c r="J50" s="10">
        <f t="shared" si="1"/>
        <v>0.16666666666666666</v>
      </c>
      <c r="K50" s="3" t="s">
        <v>29</v>
      </c>
      <c r="L50" s="6">
        <v>20</v>
      </c>
      <c r="M50" s="8">
        <v>3290</v>
      </c>
      <c r="N50" s="3">
        <v>1794</v>
      </c>
    </row>
    <row r="51" spans="1:14" x14ac:dyDescent="0.25">
      <c r="A51" s="3" t="s">
        <v>112</v>
      </c>
      <c r="B51" s="13">
        <v>6501</v>
      </c>
      <c r="C51" s="13" t="s">
        <v>53</v>
      </c>
      <c r="D51" s="3" t="s">
        <v>107</v>
      </c>
      <c r="E51" s="3" t="s">
        <v>25</v>
      </c>
      <c r="F51" s="7">
        <v>44441</v>
      </c>
      <c r="G51" s="8">
        <v>350000</v>
      </c>
      <c r="H51" s="8">
        <v>207400</v>
      </c>
      <c r="I51" s="9">
        <f t="shared" si="0"/>
        <v>142600</v>
      </c>
      <c r="J51" s="10">
        <f t="shared" si="1"/>
        <v>0.68756027000964315</v>
      </c>
      <c r="K51" s="3" t="s">
        <v>29</v>
      </c>
      <c r="L51" s="14">
        <v>30.4</v>
      </c>
      <c r="M51" s="8">
        <v>2813</v>
      </c>
      <c r="N51" s="3">
        <v>1850</v>
      </c>
    </row>
    <row r="52" spans="1:14" x14ac:dyDescent="0.25">
      <c r="A52" s="3" t="s">
        <v>113</v>
      </c>
      <c r="B52" s="3">
        <v>4121</v>
      </c>
      <c r="C52" s="3" t="s">
        <v>36</v>
      </c>
      <c r="D52" s="3" t="s">
        <v>107</v>
      </c>
      <c r="E52" s="3" t="s">
        <v>25</v>
      </c>
      <c r="F52" s="7">
        <v>44497.438726851855</v>
      </c>
      <c r="G52" s="8">
        <v>145000</v>
      </c>
      <c r="H52" s="8">
        <v>142000</v>
      </c>
      <c r="I52" s="9">
        <f t="shared" si="0"/>
        <v>3000</v>
      </c>
      <c r="J52" s="10">
        <f t="shared" si="1"/>
        <v>2.1126760563380281E-2</v>
      </c>
      <c r="K52" s="3" t="s">
        <v>29</v>
      </c>
      <c r="L52" s="6">
        <v>15.8</v>
      </c>
      <c r="M52" s="8">
        <v>2334</v>
      </c>
      <c r="N52" s="3">
        <v>1890</v>
      </c>
    </row>
    <row r="53" spans="1:14" x14ac:dyDescent="0.25">
      <c r="A53" s="3" t="s">
        <v>114</v>
      </c>
      <c r="B53" s="3">
        <v>4566</v>
      </c>
      <c r="C53" s="3" t="s">
        <v>80</v>
      </c>
      <c r="D53" s="3" t="s">
        <v>107</v>
      </c>
      <c r="E53" s="3" t="s">
        <v>25</v>
      </c>
      <c r="F53" s="12">
        <v>43658</v>
      </c>
      <c r="G53" s="9">
        <v>225000</v>
      </c>
      <c r="H53" s="9">
        <v>195000</v>
      </c>
      <c r="I53" s="9">
        <f t="shared" si="0"/>
        <v>30000</v>
      </c>
      <c r="J53" s="10">
        <f t="shared" si="1"/>
        <v>0.15384615384615385</v>
      </c>
      <c r="K53" s="3" t="s">
        <v>54</v>
      </c>
      <c r="L53" s="6">
        <v>12.6</v>
      </c>
      <c r="M53" s="8">
        <v>2171</v>
      </c>
      <c r="N53" s="3">
        <v>1900</v>
      </c>
    </row>
    <row r="54" spans="1:14" x14ac:dyDescent="0.25">
      <c r="A54" s="3" t="s">
        <v>115</v>
      </c>
      <c r="B54" s="3">
        <v>4741</v>
      </c>
      <c r="C54" s="3" t="s">
        <v>36</v>
      </c>
      <c r="D54" s="3" t="s">
        <v>107</v>
      </c>
      <c r="E54" s="3" t="s">
        <v>116</v>
      </c>
      <c r="F54" s="12">
        <v>44804</v>
      </c>
      <c r="G54" s="9">
        <v>250000</v>
      </c>
      <c r="H54" s="9">
        <v>185000</v>
      </c>
      <c r="I54" s="9">
        <f t="shared" si="0"/>
        <v>65000</v>
      </c>
      <c r="J54" s="10">
        <f t="shared" si="1"/>
        <v>0.35135135135135137</v>
      </c>
      <c r="K54" s="3" t="s">
        <v>29</v>
      </c>
      <c r="L54" s="6">
        <v>15.5</v>
      </c>
      <c r="M54" s="8">
        <v>1720</v>
      </c>
      <c r="N54" s="3">
        <v>1800</v>
      </c>
    </row>
    <row r="55" spans="1:14" x14ac:dyDescent="0.25">
      <c r="A55" s="3" t="s">
        <v>117</v>
      </c>
      <c r="B55" s="3">
        <v>4861</v>
      </c>
      <c r="C55" s="3" t="s">
        <v>36</v>
      </c>
      <c r="D55" s="3" t="s">
        <v>107</v>
      </c>
      <c r="E55" s="3" t="s">
        <v>28</v>
      </c>
      <c r="F55" s="12">
        <v>44818</v>
      </c>
      <c r="G55" s="9">
        <v>295000</v>
      </c>
      <c r="H55" s="9">
        <v>199000</v>
      </c>
      <c r="I55" s="9">
        <f t="shared" si="0"/>
        <v>96000</v>
      </c>
      <c r="J55" s="10">
        <f t="shared" si="1"/>
        <v>0.48241206030150752</v>
      </c>
      <c r="K55" s="3" t="s">
        <v>34</v>
      </c>
      <c r="L55" s="6">
        <v>1.8</v>
      </c>
      <c r="M55" s="8">
        <v>2698</v>
      </c>
      <c r="N55" s="3">
        <v>1839</v>
      </c>
    </row>
    <row r="56" spans="1:14" x14ac:dyDescent="0.25">
      <c r="A56" s="3" t="s">
        <v>118</v>
      </c>
      <c r="B56" s="3">
        <v>4475</v>
      </c>
      <c r="C56" s="3" t="s">
        <v>36</v>
      </c>
      <c r="D56" s="3" t="s">
        <v>107</v>
      </c>
      <c r="E56" s="3" t="s">
        <v>28</v>
      </c>
      <c r="F56" s="12">
        <v>44789</v>
      </c>
      <c r="G56" s="9">
        <v>137000</v>
      </c>
      <c r="H56" s="9">
        <v>110000</v>
      </c>
      <c r="I56" s="9">
        <f t="shared" si="0"/>
        <v>27000</v>
      </c>
      <c r="J56" s="10">
        <f t="shared" si="1"/>
        <v>0.24545454545454545</v>
      </c>
      <c r="K56" s="3" t="s">
        <v>29</v>
      </c>
      <c r="L56" s="6">
        <v>0.77</v>
      </c>
      <c r="M56" s="8">
        <v>1910</v>
      </c>
      <c r="N56" s="3">
        <v>1820</v>
      </c>
    </row>
    <row r="57" spans="1:14" x14ac:dyDescent="0.25">
      <c r="A57" s="4" t="s">
        <v>119</v>
      </c>
      <c r="B57" s="4">
        <v>3749</v>
      </c>
      <c r="C57" s="4" t="s">
        <v>120</v>
      </c>
      <c r="D57" s="3" t="s">
        <v>107</v>
      </c>
      <c r="E57" s="3" t="s">
        <v>28</v>
      </c>
      <c r="F57" s="16">
        <v>44893</v>
      </c>
      <c r="G57" s="17">
        <v>146500</v>
      </c>
      <c r="H57" s="17">
        <v>90000</v>
      </c>
      <c r="I57" s="21">
        <f t="shared" si="0"/>
        <v>56500</v>
      </c>
      <c r="J57" s="18">
        <f t="shared" si="1"/>
        <v>0.62777777777777777</v>
      </c>
      <c r="K57" s="4" t="s">
        <v>121</v>
      </c>
      <c r="L57" s="22">
        <v>1.6</v>
      </c>
      <c r="M57" s="17">
        <v>1409</v>
      </c>
      <c r="N57" s="4">
        <v>1880</v>
      </c>
    </row>
    <row r="58" spans="1:14" x14ac:dyDescent="0.25">
      <c r="A58" s="3" t="s">
        <v>122</v>
      </c>
      <c r="B58" s="3">
        <v>7114</v>
      </c>
      <c r="C58" s="3" t="s">
        <v>123</v>
      </c>
      <c r="D58" s="3" t="s">
        <v>107</v>
      </c>
      <c r="E58" s="3" t="s">
        <v>28</v>
      </c>
      <c r="F58" s="7">
        <v>44456.541215277779</v>
      </c>
      <c r="G58" s="8">
        <v>145000</v>
      </c>
      <c r="H58" s="8">
        <v>125000</v>
      </c>
      <c r="I58" s="9">
        <f t="shared" si="0"/>
        <v>20000</v>
      </c>
      <c r="J58" s="10">
        <f t="shared" si="1"/>
        <v>0.16</v>
      </c>
      <c r="K58" s="3" t="s">
        <v>29</v>
      </c>
      <c r="L58" s="6">
        <v>1</v>
      </c>
      <c r="M58" s="8">
        <v>1581</v>
      </c>
      <c r="N58" s="3">
        <v>1840</v>
      </c>
    </row>
    <row r="59" spans="1:14" x14ac:dyDescent="0.25">
      <c r="A59" s="3" t="s">
        <v>124</v>
      </c>
      <c r="B59" s="3">
        <v>7091</v>
      </c>
      <c r="C59" s="3" t="s">
        <v>123</v>
      </c>
      <c r="D59" s="3" t="s">
        <v>107</v>
      </c>
      <c r="E59" s="3" t="s">
        <v>28</v>
      </c>
      <c r="F59" s="12">
        <v>44281</v>
      </c>
      <c r="G59" s="9">
        <v>189900</v>
      </c>
      <c r="H59" s="9">
        <v>93000</v>
      </c>
      <c r="I59" s="9">
        <f t="shared" si="0"/>
        <v>96900</v>
      </c>
      <c r="J59" s="10">
        <f t="shared" si="1"/>
        <v>1.0419354838709678</v>
      </c>
      <c r="K59" s="3" t="s">
        <v>29</v>
      </c>
      <c r="L59" s="6">
        <v>1.04</v>
      </c>
      <c r="M59" s="8">
        <v>1248</v>
      </c>
      <c r="N59" s="3">
        <v>1931</v>
      </c>
    </row>
    <row r="60" spans="1:14" x14ac:dyDescent="0.25">
      <c r="A60" s="3" t="s">
        <v>125</v>
      </c>
      <c r="B60" s="3">
        <v>3802</v>
      </c>
      <c r="C60" s="3" t="s">
        <v>123</v>
      </c>
      <c r="D60" s="3" t="s">
        <v>107</v>
      </c>
      <c r="E60" s="3" t="s">
        <v>28</v>
      </c>
      <c r="F60" s="12">
        <v>44061</v>
      </c>
      <c r="G60" s="9">
        <v>155000</v>
      </c>
      <c r="H60" s="9">
        <v>124000</v>
      </c>
      <c r="I60" s="9">
        <f t="shared" si="0"/>
        <v>31000</v>
      </c>
      <c r="J60" s="10">
        <f t="shared" si="1"/>
        <v>0.25</v>
      </c>
      <c r="K60" s="3" t="s">
        <v>29</v>
      </c>
      <c r="L60" s="6">
        <v>1.1000000000000001</v>
      </c>
      <c r="M60" s="8">
        <v>1524</v>
      </c>
      <c r="N60" s="3">
        <v>1850</v>
      </c>
    </row>
    <row r="61" spans="1:14" x14ac:dyDescent="0.25">
      <c r="A61" s="3" t="s">
        <v>126</v>
      </c>
      <c r="B61" s="3">
        <v>7213</v>
      </c>
      <c r="C61" s="3" t="s">
        <v>111</v>
      </c>
      <c r="D61" s="3" t="s">
        <v>107</v>
      </c>
      <c r="E61" s="3" t="s">
        <v>28</v>
      </c>
      <c r="F61" s="12">
        <v>44097</v>
      </c>
      <c r="G61" s="9">
        <v>90000</v>
      </c>
      <c r="H61" s="9">
        <v>88000</v>
      </c>
      <c r="I61" s="9">
        <f t="shared" si="0"/>
        <v>2000</v>
      </c>
      <c r="J61" s="10">
        <f t="shared" si="1"/>
        <v>2.2727272727272728E-2</v>
      </c>
      <c r="K61" s="3" t="s">
        <v>29</v>
      </c>
      <c r="L61" s="6">
        <v>0.48</v>
      </c>
      <c r="M61" s="8">
        <v>1320</v>
      </c>
      <c r="N61" s="3">
        <v>1850</v>
      </c>
    </row>
    <row r="62" spans="1:14" x14ac:dyDescent="0.25">
      <c r="A62" s="3" t="s">
        <v>127</v>
      </c>
      <c r="B62" s="3">
        <v>3758</v>
      </c>
      <c r="C62" s="3" t="s">
        <v>65</v>
      </c>
      <c r="D62" s="3" t="s">
        <v>107</v>
      </c>
      <c r="E62" s="3" t="s">
        <v>28</v>
      </c>
      <c r="F62" s="7">
        <v>44697.57234953704</v>
      </c>
      <c r="G62" s="8">
        <v>190000</v>
      </c>
      <c r="H62" s="8">
        <v>115000</v>
      </c>
      <c r="I62" s="9">
        <f t="shared" si="0"/>
        <v>75000</v>
      </c>
      <c r="J62" s="10">
        <f t="shared" si="1"/>
        <v>0.65217391304347827</v>
      </c>
      <c r="K62" s="3" t="s">
        <v>29</v>
      </c>
      <c r="L62" s="6">
        <v>0.32</v>
      </c>
      <c r="M62" s="8">
        <v>1241</v>
      </c>
      <c r="N62" s="3">
        <v>1900</v>
      </c>
    </row>
    <row r="63" spans="1:14" x14ac:dyDescent="0.25">
      <c r="A63" s="3" t="s">
        <v>128</v>
      </c>
      <c r="B63" s="3">
        <v>3752</v>
      </c>
      <c r="C63" s="3" t="s">
        <v>65</v>
      </c>
      <c r="D63" s="3" t="s">
        <v>107</v>
      </c>
      <c r="E63" s="3" t="s">
        <v>28</v>
      </c>
      <c r="F63" s="12">
        <v>44092</v>
      </c>
      <c r="G63" s="9">
        <v>115500</v>
      </c>
      <c r="H63" s="9">
        <v>75000</v>
      </c>
      <c r="I63" s="9">
        <f t="shared" si="0"/>
        <v>40500</v>
      </c>
      <c r="J63" s="10">
        <f t="shared" si="1"/>
        <v>0.54</v>
      </c>
      <c r="K63" s="3" t="s">
        <v>29</v>
      </c>
      <c r="L63" s="6">
        <v>0.14000000000000001</v>
      </c>
      <c r="M63" s="8">
        <v>1344</v>
      </c>
      <c r="N63" s="3">
        <v>1824</v>
      </c>
    </row>
    <row r="64" spans="1:14" x14ac:dyDescent="0.25">
      <c r="A64" s="3" t="s">
        <v>129</v>
      </c>
      <c r="B64" s="3">
        <v>3820</v>
      </c>
      <c r="C64" s="3" t="s">
        <v>36</v>
      </c>
      <c r="D64" s="3" t="s">
        <v>107</v>
      </c>
      <c r="E64" s="3" t="s">
        <v>28</v>
      </c>
      <c r="F64" s="7">
        <v>44775.627997685187</v>
      </c>
      <c r="G64" s="8">
        <v>303000</v>
      </c>
      <c r="H64" s="8">
        <v>153000</v>
      </c>
      <c r="I64" s="9">
        <f t="shared" si="0"/>
        <v>150000</v>
      </c>
      <c r="J64" s="10">
        <f t="shared" si="1"/>
        <v>0.98039215686274506</v>
      </c>
      <c r="K64" s="3" t="s">
        <v>29</v>
      </c>
      <c r="L64" s="6">
        <v>4.4000000000000004</v>
      </c>
      <c r="M64" s="8">
        <v>1789</v>
      </c>
      <c r="N64" s="3">
        <v>1860</v>
      </c>
    </row>
    <row r="65" spans="1:14" x14ac:dyDescent="0.25">
      <c r="A65" s="3" t="s">
        <v>130</v>
      </c>
      <c r="B65" s="3">
        <v>7728</v>
      </c>
      <c r="C65" s="3" t="s">
        <v>24</v>
      </c>
      <c r="D65" s="3" t="s">
        <v>107</v>
      </c>
      <c r="E65" s="3" t="s">
        <v>28</v>
      </c>
      <c r="F65" s="12">
        <v>43913</v>
      </c>
      <c r="G65" s="9">
        <v>160000</v>
      </c>
      <c r="H65" s="9">
        <v>134000</v>
      </c>
      <c r="I65" s="9">
        <f t="shared" si="0"/>
        <v>26000</v>
      </c>
      <c r="J65" s="10">
        <f t="shared" si="1"/>
        <v>0.19402985074626866</v>
      </c>
      <c r="K65" s="3" t="s">
        <v>19</v>
      </c>
      <c r="L65" s="6">
        <v>2.6</v>
      </c>
      <c r="M65" s="8">
        <v>1204</v>
      </c>
      <c r="N65" s="3">
        <v>1894</v>
      </c>
    </row>
    <row r="66" spans="1:14" x14ac:dyDescent="0.25">
      <c r="A66" s="3" t="s">
        <v>131</v>
      </c>
      <c r="B66" s="3">
        <v>4342</v>
      </c>
      <c r="C66" s="3" t="s">
        <v>39</v>
      </c>
      <c r="D66" s="3" t="s">
        <v>107</v>
      </c>
      <c r="E66" s="3" t="s">
        <v>28</v>
      </c>
      <c r="F66" s="12">
        <v>43879</v>
      </c>
      <c r="G66" s="9">
        <v>350000</v>
      </c>
      <c r="H66" s="23" t="s">
        <v>132</v>
      </c>
      <c r="I66" s="23" t="s">
        <v>132</v>
      </c>
      <c r="J66" s="24" t="s">
        <v>133</v>
      </c>
      <c r="K66" s="3" t="s">
        <v>19</v>
      </c>
      <c r="L66" s="6">
        <v>9.3000000000000007</v>
      </c>
      <c r="M66" s="8">
        <v>2706</v>
      </c>
      <c r="N66" s="3">
        <v>1850</v>
      </c>
    </row>
    <row r="67" spans="1:14" x14ac:dyDescent="0.25">
      <c r="A67" s="3" t="s">
        <v>134</v>
      </c>
      <c r="B67" s="3">
        <v>4190</v>
      </c>
      <c r="C67" s="3" t="s">
        <v>36</v>
      </c>
      <c r="D67" s="3" t="s">
        <v>107</v>
      </c>
      <c r="E67" s="3" t="s">
        <v>28</v>
      </c>
      <c r="F67" s="12">
        <v>44179</v>
      </c>
      <c r="G67" s="9">
        <v>170000</v>
      </c>
      <c r="H67" s="9">
        <v>153000</v>
      </c>
      <c r="I67" s="9">
        <f t="shared" ref="I67:I85" si="2">SUM(G67-H67)</f>
        <v>17000</v>
      </c>
      <c r="J67" s="10">
        <f t="shared" ref="J67:J85" si="3">SUM(I67/H67)</f>
        <v>0.1111111111111111</v>
      </c>
      <c r="K67" s="3" t="s">
        <v>29</v>
      </c>
      <c r="L67" s="6">
        <v>8.6</v>
      </c>
      <c r="M67" s="8">
        <v>1710</v>
      </c>
      <c r="N67" s="3">
        <v>1830</v>
      </c>
    </row>
    <row r="68" spans="1:14" x14ac:dyDescent="0.25">
      <c r="A68" s="3" t="s">
        <v>135</v>
      </c>
      <c r="B68" s="3">
        <v>4492</v>
      </c>
      <c r="C68" s="3" t="s">
        <v>36</v>
      </c>
      <c r="D68" s="3" t="s">
        <v>107</v>
      </c>
      <c r="E68" s="3" t="s">
        <v>28</v>
      </c>
      <c r="F68" s="7">
        <v>44691.592546296299</v>
      </c>
      <c r="G68" s="8">
        <v>150000</v>
      </c>
      <c r="H68" s="8">
        <v>123000</v>
      </c>
      <c r="I68" s="9">
        <f t="shared" si="2"/>
        <v>27000</v>
      </c>
      <c r="J68" s="10">
        <f t="shared" si="3"/>
        <v>0.21951219512195122</v>
      </c>
      <c r="K68" s="3" t="s">
        <v>29</v>
      </c>
      <c r="L68" s="6">
        <v>0.46</v>
      </c>
      <c r="M68" s="8">
        <v>2172</v>
      </c>
      <c r="N68" s="3">
        <v>1830</v>
      </c>
    </row>
    <row r="69" spans="1:14" x14ac:dyDescent="0.25">
      <c r="A69" s="3" t="s">
        <v>136</v>
      </c>
      <c r="B69" s="3">
        <v>7341</v>
      </c>
      <c r="C69" s="3" t="s">
        <v>60</v>
      </c>
      <c r="D69" s="3" t="s">
        <v>107</v>
      </c>
      <c r="E69" s="3" t="s">
        <v>28</v>
      </c>
      <c r="F69" s="12">
        <v>44126</v>
      </c>
      <c r="G69" s="9">
        <v>165000</v>
      </c>
      <c r="H69" s="9">
        <v>135000</v>
      </c>
      <c r="I69" s="9">
        <f t="shared" si="2"/>
        <v>30000</v>
      </c>
      <c r="J69" s="10">
        <f t="shared" si="3"/>
        <v>0.22222222222222221</v>
      </c>
      <c r="K69" s="3" t="s">
        <v>19</v>
      </c>
      <c r="L69" s="6">
        <v>8.4</v>
      </c>
      <c r="M69" s="8">
        <v>1159</v>
      </c>
      <c r="N69" s="3">
        <v>1800</v>
      </c>
    </row>
    <row r="70" spans="1:14" x14ac:dyDescent="0.25">
      <c r="A70" s="3" t="s">
        <v>137</v>
      </c>
      <c r="B70" s="3">
        <v>5390</v>
      </c>
      <c r="C70" s="3" t="s">
        <v>16</v>
      </c>
      <c r="D70" s="3" t="s">
        <v>107</v>
      </c>
      <c r="E70" s="3" t="s">
        <v>28</v>
      </c>
      <c r="F70" s="12">
        <v>43782</v>
      </c>
      <c r="G70" s="9">
        <v>142500</v>
      </c>
      <c r="H70" s="9">
        <v>120000</v>
      </c>
      <c r="I70" s="9">
        <f t="shared" si="2"/>
        <v>22500</v>
      </c>
      <c r="J70" s="10">
        <f t="shared" si="3"/>
        <v>0.1875</v>
      </c>
      <c r="K70" s="3" t="s">
        <v>19</v>
      </c>
      <c r="L70" s="6">
        <v>8</v>
      </c>
      <c r="M70" s="8">
        <v>1736</v>
      </c>
      <c r="N70" s="3">
        <v>1900</v>
      </c>
    </row>
    <row r="71" spans="1:14" x14ac:dyDescent="0.25">
      <c r="A71" s="3" t="s">
        <v>138</v>
      </c>
      <c r="B71" s="3">
        <v>4967</v>
      </c>
      <c r="C71" s="3" t="s">
        <v>36</v>
      </c>
      <c r="D71" s="3" t="s">
        <v>107</v>
      </c>
      <c r="E71" s="3" t="s">
        <v>28</v>
      </c>
      <c r="F71" s="12">
        <v>44088</v>
      </c>
      <c r="G71" s="9">
        <v>118560</v>
      </c>
      <c r="H71" s="9">
        <v>102000</v>
      </c>
      <c r="I71" s="9">
        <f t="shared" si="2"/>
        <v>16560</v>
      </c>
      <c r="J71" s="10">
        <f t="shared" si="3"/>
        <v>0.16235294117647059</v>
      </c>
      <c r="K71" s="3" t="s">
        <v>34</v>
      </c>
      <c r="L71" s="6">
        <v>0.3</v>
      </c>
      <c r="M71" s="8">
        <v>1312</v>
      </c>
      <c r="N71" s="3">
        <v>1890</v>
      </c>
    </row>
    <row r="72" spans="1:14" x14ac:dyDescent="0.25">
      <c r="A72" s="3" t="s">
        <v>139</v>
      </c>
      <c r="B72" s="3">
        <v>6443</v>
      </c>
      <c r="C72" s="3" t="s">
        <v>140</v>
      </c>
      <c r="D72" s="3" t="s">
        <v>107</v>
      </c>
      <c r="E72" s="3" t="s">
        <v>37</v>
      </c>
      <c r="F72" s="12">
        <v>43889</v>
      </c>
      <c r="G72" s="9">
        <v>155000</v>
      </c>
      <c r="H72" s="9">
        <v>100000</v>
      </c>
      <c r="I72" s="9">
        <f t="shared" si="2"/>
        <v>55000</v>
      </c>
      <c r="J72" s="10">
        <f t="shared" si="3"/>
        <v>0.55000000000000004</v>
      </c>
      <c r="K72" s="3" t="s">
        <v>54</v>
      </c>
      <c r="L72" s="6">
        <v>0.9</v>
      </c>
      <c r="M72" s="8">
        <v>1221</v>
      </c>
      <c r="N72" s="3">
        <v>1890</v>
      </c>
    </row>
    <row r="73" spans="1:14" x14ac:dyDescent="0.25">
      <c r="A73" s="3" t="s">
        <v>141</v>
      </c>
      <c r="B73" s="3">
        <v>6719</v>
      </c>
      <c r="C73" s="3" t="s">
        <v>60</v>
      </c>
      <c r="D73" s="3" t="s">
        <v>107</v>
      </c>
      <c r="E73" s="3" t="s">
        <v>37</v>
      </c>
      <c r="F73" s="12">
        <v>44056</v>
      </c>
      <c r="G73" s="9">
        <v>117500</v>
      </c>
      <c r="H73" s="9">
        <v>103000</v>
      </c>
      <c r="I73" s="9">
        <f t="shared" si="2"/>
        <v>14500</v>
      </c>
      <c r="J73" s="10">
        <f t="shared" si="3"/>
        <v>0.14077669902912621</v>
      </c>
      <c r="K73" s="3" t="s">
        <v>29</v>
      </c>
      <c r="L73" s="6">
        <v>0.28000000000000003</v>
      </c>
      <c r="M73" s="8">
        <v>984</v>
      </c>
      <c r="N73" s="3">
        <v>1880</v>
      </c>
    </row>
    <row r="74" spans="1:14" x14ac:dyDescent="0.25">
      <c r="A74" s="3" t="s">
        <v>142</v>
      </c>
      <c r="B74" s="3">
        <v>4507</v>
      </c>
      <c r="C74" s="3" t="s">
        <v>36</v>
      </c>
      <c r="D74" s="3" t="s">
        <v>107</v>
      </c>
      <c r="E74" s="3" t="s">
        <v>37</v>
      </c>
      <c r="F74" s="12">
        <v>43777</v>
      </c>
      <c r="G74" s="9">
        <v>117000</v>
      </c>
      <c r="H74" s="9">
        <v>98000</v>
      </c>
      <c r="I74" s="9">
        <f t="shared" si="2"/>
        <v>19000</v>
      </c>
      <c r="J74" s="10">
        <f t="shared" si="3"/>
        <v>0.19387755102040816</v>
      </c>
      <c r="K74" s="3" t="s">
        <v>29</v>
      </c>
      <c r="L74" s="6">
        <v>0.17</v>
      </c>
      <c r="M74" s="8">
        <v>1005</v>
      </c>
      <c r="N74" s="3">
        <v>1888</v>
      </c>
    </row>
    <row r="75" spans="1:14" x14ac:dyDescent="0.25">
      <c r="A75" s="3" t="s">
        <v>143</v>
      </c>
      <c r="B75" s="3">
        <v>4509</v>
      </c>
      <c r="C75" s="3" t="s">
        <v>36</v>
      </c>
      <c r="D75" s="3" t="s">
        <v>107</v>
      </c>
      <c r="E75" s="3" t="s">
        <v>37</v>
      </c>
      <c r="F75" s="12">
        <v>44043</v>
      </c>
      <c r="G75" s="9">
        <v>85000</v>
      </c>
      <c r="H75" s="9">
        <v>83000</v>
      </c>
      <c r="I75" s="9">
        <f t="shared" si="2"/>
        <v>2000</v>
      </c>
      <c r="J75" s="10">
        <f t="shared" si="3"/>
        <v>2.4096385542168676E-2</v>
      </c>
      <c r="K75" s="3" t="s">
        <v>29</v>
      </c>
      <c r="L75" s="6">
        <v>0.24</v>
      </c>
      <c r="M75" s="8">
        <v>967</v>
      </c>
      <c r="N75" s="3">
        <v>1800</v>
      </c>
    </row>
    <row r="76" spans="1:14" x14ac:dyDescent="0.25">
      <c r="A76" s="3" t="s">
        <v>144</v>
      </c>
      <c r="B76" s="3">
        <v>4580</v>
      </c>
      <c r="C76" s="3" t="s">
        <v>36</v>
      </c>
      <c r="D76" s="3" t="s">
        <v>107</v>
      </c>
      <c r="E76" s="3" t="s">
        <v>37</v>
      </c>
      <c r="F76" s="12">
        <v>44183</v>
      </c>
      <c r="G76" s="9">
        <v>146900</v>
      </c>
      <c r="H76" s="9">
        <v>115000</v>
      </c>
      <c r="I76" s="9">
        <f t="shared" si="2"/>
        <v>31900</v>
      </c>
      <c r="J76" s="10">
        <f t="shared" si="3"/>
        <v>0.27739130434782611</v>
      </c>
      <c r="K76" s="3" t="s">
        <v>29</v>
      </c>
      <c r="L76" s="6">
        <v>1.61</v>
      </c>
      <c r="M76" s="8">
        <v>1620</v>
      </c>
      <c r="N76" s="3">
        <v>1930</v>
      </c>
    </row>
    <row r="77" spans="1:14" x14ac:dyDescent="0.25">
      <c r="A77" s="3" t="s">
        <v>145</v>
      </c>
      <c r="B77" s="3">
        <v>4619</v>
      </c>
      <c r="C77" s="3" t="s">
        <v>146</v>
      </c>
      <c r="D77" s="3" t="s">
        <v>147</v>
      </c>
      <c r="E77" s="3" t="s">
        <v>25</v>
      </c>
      <c r="F77" s="7">
        <v>44524.60733796296</v>
      </c>
      <c r="G77" s="8">
        <v>271503</v>
      </c>
      <c r="H77" s="8">
        <v>198000</v>
      </c>
      <c r="I77" s="9">
        <f t="shared" si="2"/>
        <v>73503</v>
      </c>
      <c r="J77" s="10">
        <f t="shared" si="3"/>
        <v>0.37122727272727274</v>
      </c>
      <c r="K77" s="3" t="s">
        <v>19</v>
      </c>
      <c r="L77" s="6">
        <v>10</v>
      </c>
      <c r="M77" s="8">
        <v>1436</v>
      </c>
      <c r="N77" s="3">
        <v>1966</v>
      </c>
    </row>
    <row r="78" spans="1:14" x14ac:dyDescent="0.25">
      <c r="A78" s="3" t="s">
        <v>148</v>
      </c>
      <c r="B78" s="3">
        <v>6599</v>
      </c>
      <c r="C78" s="3" t="s">
        <v>149</v>
      </c>
      <c r="D78" s="3" t="s">
        <v>147</v>
      </c>
      <c r="E78" s="3" t="s">
        <v>150</v>
      </c>
      <c r="F78" s="12">
        <v>44183</v>
      </c>
      <c r="G78" s="9">
        <v>375000</v>
      </c>
      <c r="H78" s="9">
        <v>263000</v>
      </c>
      <c r="I78" s="9">
        <f t="shared" si="2"/>
        <v>112000</v>
      </c>
      <c r="J78" s="10">
        <f t="shared" si="3"/>
        <v>0.42585551330798477</v>
      </c>
      <c r="K78" s="3" t="s">
        <v>54</v>
      </c>
      <c r="L78" s="6">
        <v>11</v>
      </c>
      <c r="M78" s="8">
        <v>3188</v>
      </c>
      <c r="N78" s="3">
        <v>1970</v>
      </c>
    </row>
    <row r="79" spans="1:14" x14ac:dyDescent="0.25">
      <c r="A79" s="3" t="s">
        <v>151</v>
      </c>
      <c r="B79" s="3">
        <v>4780</v>
      </c>
      <c r="C79" s="3" t="s">
        <v>16</v>
      </c>
      <c r="D79" s="3" t="s">
        <v>147</v>
      </c>
      <c r="E79" s="3" t="s">
        <v>28</v>
      </c>
      <c r="F79" s="7">
        <v>44460.492384259262</v>
      </c>
      <c r="G79" s="8">
        <v>220000</v>
      </c>
      <c r="H79" s="8">
        <v>174000</v>
      </c>
      <c r="I79" s="9">
        <f t="shared" si="2"/>
        <v>46000</v>
      </c>
      <c r="J79" s="10">
        <f t="shared" si="3"/>
        <v>0.26436781609195403</v>
      </c>
      <c r="K79" s="3" t="s">
        <v>19</v>
      </c>
      <c r="L79" s="6">
        <v>3.9</v>
      </c>
      <c r="M79" s="8">
        <v>1282</v>
      </c>
      <c r="N79" s="3">
        <v>1988</v>
      </c>
    </row>
    <row r="80" spans="1:14" x14ac:dyDescent="0.25">
      <c r="A80" s="3" t="s">
        <v>152</v>
      </c>
      <c r="B80" s="3">
        <v>4051</v>
      </c>
      <c r="C80" s="3" t="s">
        <v>36</v>
      </c>
      <c r="D80" s="3" t="s">
        <v>153</v>
      </c>
      <c r="E80" s="3" t="s">
        <v>28</v>
      </c>
      <c r="F80" s="7">
        <v>44851</v>
      </c>
      <c r="G80" s="8">
        <v>240000</v>
      </c>
      <c r="H80" s="8">
        <v>166000</v>
      </c>
      <c r="I80" s="9">
        <f t="shared" si="2"/>
        <v>74000</v>
      </c>
      <c r="J80" s="10">
        <f t="shared" si="3"/>
        <v>0.44578313253012047</v>
      </c>
      <c r="K80" s="3" t="s">
        <v>29</v>
      </c>
      <c r="L80" s="6">
        <v>3.2</v>
      </c>
      <c r="M80" s="8">
        <v>1674</v>
      </c>
      <c r="N80" s="3">
        <v>1987</v>
      </c>
    </row>
    <row r="81" spans="1:14" x14ac:dyDescent="0.25">
      <c r="A81" s="3" t="s">
        <v>154</v>
      </c>
      <c r="B81" s="3">
        <v>8080</v>
      </c>
      <c r="C81" s="3" t="s">
        <v>155</v>
      </c>
      <c r="D81" s="3" t="s">
        <v>153</v>
      </c>
      <c r="E81" s="3" t="s">
        <v>25</v>
      </c>
      <c r="F81" s="7">
        <v>44708.604837962965</v>
      </c>
      <c r="G81" s="8">
        <v>510000</v>
      </c>
      <c r="H81" s="8">
        <v>268000</v>
      </c>
      <c r="I81" s="9">
        <f t="shared" si="2"/>
        <v>242000</v>
      </c>
      <c r="J81" s="10">
        <f t="shared" si="3"/>
        <v>0.90298507462686572</v>
      </c>
      <c r="K81" s="3" t="s">
        <v>19</v>
      </c>
      <c r="L81" s="6">
        <v>30.8</v>
      </c>
      <c r="M81" s="8">
        <v>1800</v>
      </c>
      <c r="N81" s="3">
        <v>1996</v>
      </c>
    </row>
    <row r="82" spans="1:14" x14ac:dyDescent="0.25">
      <c r="A82" s="3" t="s">
        <v>156</v>
      </c>
      <c r="B82" s="3">
        <v>7922</v>
      </c>
      <c r="C82" s="3" t="s">
        <v>155</v>
      </c>
      <c r="D82" s="3" t="s">
        <v>153</v>
      </c>
      <c r="E82" s="3" t="s">
        <v>25</v>
      </c>
      <c r="F82" s="12">
        <v>43801</v>
      </c>
      <c r="G82" s="9">
        <v>175000</v>
      </c>
      <c r="H82" s="9">
        <v>136000</v>
      </c>
      <c r="I82" s="9">
        <f t="shared" si="2"/>
        <v>39000</v>
      </c>
      <c r="J82" s="10">
        <f t="shared" si="3"/>
        <v>0.28676470588235292</v>
      </c>
      <c r="K82" s="3" t="s">
        <v>19</v>
      </c>
      <c r="L82" s="6">
        <v>24.1</v>
      </c>
      <c r="M82" s="8">
        <v>1040</v>
      </c>
      <c r="N82" s="3">
        <v>2005</v>
      </c>
    </row>
    <row r="83" spans="1:14" x14ac:dyDescent="0.25">
      <c r="A83" s="3" t="s">
        <v>157</v>
      </c>
      <c r="B83" s="3">
        <v>3700</v>
      </c>
      <c r="C83" s="3" t="s">
        <v>158</v>
      </c>
      <c r="D83" s="3" t="s">
        <v>153</v>
      </c>
      <c r="E83" s="3" t="s">
        <v>25</v>
      </c>
      <c r="F83" s="7">
        <v>44776.617326388892</v>
      </c>
      <c r="G83" s="8">
        <v>359000</v>
      </c>
      <c r="H83" s="8">
        <v>193000</v>
      </c>
      <c r="I83" s="9">
        <f t="shared" si="2"/>
        <v>166000</v>
      </c>
      <c r="J83" s="10">
        <f t="shared" si="3"/>
        <v>0.86010362694300513</v>
      </c>
      <c r="K83" s="3" t="s">
        <v>29</v>
      </c>
      <c r="L83" s="6">
        <v>15</v>
      </c>
      <c r="M83" s="8">
        <v>2767</v>
      </c>
      <c r="N83" s="3">
        <v>1974</v>
      </c>
    </row>
    <row r="84" spans="1:14" x14ac:dyDescent="0.25">
      <c r="A84" s="3" t="s">
        <v>159</v>
      </c>
      <c r="B84" s="3">
        <v>4193</v>
      </c>
      <c r="C84" s="3" t="s">
        <v>36</v>
      </c>
      <c r="D84" s="3" t="s">
        <v>153</v>
      </c>
      <c r="E84" s="3" t="s">
        <v>25</v>
      </c>
      <c r="F84" s="12">
        <v>43718</v>
      </c>
      <c r="G84" s="9">
        <v>264000</v>
      </c>
      <c r="H84" s="9">
        <v>198000</v>
      </c>
      <c r="I84" s="9">
        <f t="shared" si="2"/>
        <v>66000</v>
      </c>
      <c r="J84" s="10">
        <f t="shared" si="3"/>
        <v>0.33333333333333331</v>
      </c>
      <c r="K84" s="3" t="s">
        <v>29</v>
      </c>
      <c r="L84" s="6">
        <v>37.5</v>
      </c>
      <c r="M84" s="8">
        <v>1296</v>
      </c>
      <c r="N84" s="3">
        <v>1988</v>
      </c>
    </row>
    <row r="85" spans="1:14" x14ac:dyDescent="0.25">
      <c r="A85" s="3" t="s">
        <v>160</v>
      </c>
      <c r="B85" s="3">
        <v>7462</v>
      </c>
      <c r="C85" s="3" t="s">
        <v>60</v>
      </c>
      <c r="D85" s="3" t="s">
        <v>153</v>
      </c>
      <c r="E85" s="3" t="s">
        <v>25</v>
      </c>
      <c r="F85" s="7">
        <v>44375.562106481484</v>
      </c>
      <c r="G85" s="8">
        <v>275000</v>
      </c>
      <c r="H85" s="8">
        <v>190000</v>
      </c>
      <c r="I85" s="9">
        <f t="shared" si="2"/>
        <v>85000</v>
      </c>
      <c r="J85" s="10">
        <f t="shared" si="3"/>
        <v>0.44736842105263158</v>
      </c>
      <c r="K85" s="3" t="s">
        <v>19</v>
      </c>
      <c r="L85" s="6">
        <v>10</v>
      </c>
      <c r="M85" s="8">
        <v>1844</v>
      </c>
      <c r="N85" s="3">
        <v>1969</v>
      </c>
    </row>
    <row r="86" spans="1:14" x14ac:dyDescent="0.25">
      <c r="A86" s="3" t="s">
        <v>161</v>
      </c>
      <c r="B86" s="3">
        <v>5277</v>
      </c>
      <c r="C86" s="3" t="s">
        <v>63</v>
      </c>
      <c r="D86" s="3" t="s">
        <v>153</v>
      </c>
      <c r="E86" s="3" t="s">
        <v>25</v>
      </c>
      <c r="F86" s="12">
        <v>43949</v>
      </c>
      <c r="G86" s="9">
        <v>270000</v>
      </c>
      <c r="H86" s="23" t="s">
        <v>132</v>
      </c>
      <c r="I86" s="23" t="s">
        <v>132</v>
      </c>
      <c r="J86" s="24" t="s">
        <v>133</v>
      </c>
      <c r="K86" s="3" t="s">
        <v>19</v>
      </c>
      <c r="L86" s="6">
        <v>3.3</v>
      </c>
      <c r="M86" s="8">
        <v>1591</v>
      </c>
      <c r="N86" s="3">
        <v>1986</v>
      </c>
    </row>
    <row r="87" spans="1:14" x14ac:dyDescent="0.25">
      <c r="A87" s="3" t="s">
        <v>162</v>
      </c>
      <c r="B87" s="3">
        <v>5364</v>
      </c>
      <c r="C87" s="3" t="s">
        <v>16</v>
      </c>
      <c r="D87" s="3" t="s">
        <v>153</v>
      </c>
      <c r="E87" s="3" t="s">
        <v>25</v>
      </c>
      <c r="F87" s="12">
        <v>43724</v>
      </c>
      <c r="G87" s="9">
        <v>227500</v>
      </c>
      <c r="H87" s="9">
        <v>176000</v>
      </c>
      <c r="I87" s="9">
        <f t="shared" ref="I87:I111" si="4">SUM(G87-H87)</f>
        <v>51500</v>
      </c>
      <c r="J87" s="10">
        <f t="shared" ref="J87:J111" si="5">SUM(I87/H87)</f>
        <v>0.29261363636363635</v>
      </c>
      <c r="K87" s="3" t="s">
        <v>19</v>
      </c>
      <c r="L87" s="6">
        <v>25.2</v>
      </c>
      <c r="M87" s="8">
        <v>1456</v>
      </c>
      <c r="N87" s="3">
        <v>1961</v>
      </c>
    </row>
    <row r="88" spans="1:14" x14ac:dyDescent="0.25">
      <c r="A88" s="3" t="s">
        <v>163</v>
      </c>
      <c r="B88" s="3">
        <v>3724</v>
      </c>
      <c r="C88" s="3" t="s">
        <v>65</v>
      </c>
      <c r="D88" s="3" t="s">
        <v>153</v>
      </c>
      <c r="E88" s="3" t="s">
        <v>28</v>
      </c>
      <c r="F88" s="12">
        <v>43836</v>
      </c>
      <c r="G88" s="9">
        <v>150000</v>
      </c>
      <c r="H88" s="9">
        <v>119000</v>
      </c>
      <c r="I88" s="9">
        <f t="shared" si="4"/>
        <v>31000</v>
      </c>
      <c r="J88" s="10">
        <f t="shared" si="5"/>
        <v>0.26050420168067229</v>
      </c>
      <c r="K88" s="3" t="s">
        <v>29</v>
      </c>
      <c r="L88" s="6">
        <v>3</v>
      </c>
      <c r="M88" s="8">
        <v>1440</v>
      </c>
      <c r="N88" s="3">
        <v>1953</v>
      </c>
    </row>
    <row r="89" spans="1:14" x14ac:dyDescent="0.25">
      <c r="A89" s="3" t="s">
        <v>164</v>
      </c>
      <c r="B89" s="3">
        <v>3625</v>
      </c>
      <c r="C89" s="3" t="s">
        <v>65</v>
      </c>
      <c r="D89" s="3" t="s">
        <v>153</v>
      </c>
      <c r="E89" s="3" t="s">
        <v>28</v>
      </c>
      <c r="F89" s="7">
        <v>44459.556597222225</v>
      </c>
      <c r="G89" s="8">
        <v>185000</v>
      </c>
      <c r="H89" s="8">
        <v>111000</v>
      </c>
      <c r="I89" s="9">
        <f t="shared" si="4"/>
        <v>74000</v>
      </c>
      <c r="J89" s="10">
        <f t="shared" si="5"/>
        <v>0.66666666666666663</v>
      </c>
      <c r="K89" s="3" t="s">
        <v>29</v>
      </c>
      <c r="L89" s="6">
        <v>1.9</v>
      </c>
      <c r="M89" s="8">
        <v>1056</v>
      </c>
      <c r="N89" s="3">
        <v>1981</v>
      </c>
    </row>
    <row r="90" spans="1:14" x14ac:dyDescent="0.25">
      <c r="A90" s="3" t="s">
        <v>165</v>
      </c>
      <c r="B90" s="3">
        <v>7085</v>
      </c>
      <c r="C90" s="3" t="s">
        <v>123</v>
      </c>
      <c r="D90" s="3" t="s">
        <v>153</v>
      </c>
      <c r="E90" s="3" t="s">
        <v>28</v>
      </c>
      <c r="F90" s="7">
        <v>44320.800393518519</v>
      </c>
      <c r="G90" s="8">
        <v>125000</v>
      </c>
      <c r="H90" s="8">
        <v>96000</v>
      </c>
      <c r="I90" s="9">
        <f t="shared" si="4"/>
        <v>29000</v>
      </c>
      <c r="J90" s="10">
        <f t="shared" si="5"/>
        <v>0.30208333333333331</v>
      </c>
      <c r="K90" s="3" t="s">
        <v>29</v>
      </c>
      <c r="L90" s="6">
        <v>1.1000000000000001</v>
      </c>
      <c r="M90" s="8">
        <v>816</v>
      </c>
      <c r="N90" s="3">
        <v>1968</v>
      </c>
    </row>
    <row r="91" spans="1:14" x14ac:dyDescent="0.25">
      <c r="A91" s="3" t="s">
        <v>166</v>
      </c>
      <c r="B91" s="3">
        <v>6971</v>
      </c>
      <c r="C91" s="3" t="s">
        <v>167</v>
      </c>
      <c r="D91" s="3" t="s">
        <v>153</v>
      </c>
      <c r="E91" s="3" t="s">
        <v>28</v>
      </c>
      <c r="F91" s="7">
        <v>44490.416180555556</v>
      </c>
      <c r="G91" s="8">
        <v>227000</v>
      </c>
      <c r="H91" s="8">
        <v>180000</v>
      </c>
      <c r="I91" s="9">
        <f t="shared" si="4"/>
        <v>47000</v>
      </c>
      <c r="J91" s="10">
        <f t="shared" si="5"/>
        <v>0.26111111111111113</v>
      </c>
      <c r="K91" s="3" t="s">
        <v>19</v>
      </c>
      <c r="L91" s="6">
        <v>4.8</v>
      </c>
      <c r="M91" s="8">
        <v>1792</v>
      </c>
      <c r="N91" s="3">
        <v>1989</v>
      </c>
    </row>
    <row r="92" spans="1:14" x14ac:dyDescent="0.25">
      <c r="A92" s="3" t="s">
        <v>168</v>
      </c>
      <c r="B92" s="3">
        <v>6965</v>
      </c>
      <c r="C92" s="3" t="s">
        <v>167</v>
      </c>
      <c r="D92" s="3" t="s">
        <v>153</v>
      </c>
      <c r="E92" s="3" t="s">
        <v>28</v>
      </c>
      <c r="F92" s="12">
        <v>43697</v>
      </c>
      <c r="G92" s="9">
        <v>165000</v>
      </c>
      <c r="H92" s="9">
        <v>141000</v>
      </c>
      <c r="I92" s="9">
        <f t="shared" si="4"/>
        <v>24000</v>
      </c>
      <c r="J92" s="10">
        <f t="shared" si="5"/>
        <v>0.1702127659574468</v>
      </c>
      <c r="K92" s="3" t="s">
        <v>19</v>
      </c>
      <c r="L92" s="6">
        <v>4.8</v>
      </c>
      <c r="M92" s="8">
        <v>1680</v>
      </c>
      <c r="N92" s="3">
        <v>1977</v>
      </c>
    </row>
    <row r="93" spans="1:14" x14ac:dyDescent="0.25">
      <c r="A93" s="3" t="s">
        <v>169</v>
      </c>
      <c r="B93" s="3">
        <v>7035</v>
      </c>
      <c r="C93" s="3" t="s">
        <v>123</v>
      </c>
      <c r="D93" s="3" t="s">
        <v>153</v>
      </c>
      <c r="E93" s="3" t="s">
        <v>28</v>
      </c>
      <c r="F93" s="7">
        <v>44439.459837962961</v>
      </c>
      <c r="G93" s="8">
        <v>280000</v>
      </c>
      <c r="H93" s="8">
        <v>146000</v>
      </c>
      <c r="I93" s="9">
        <f t="shared" si="4"/>
        <v>134000</v>
      </c>
      <c r="J93" s="10">
        <f t="shared" si="5"/>
        <v>0.9178082191780822</v>
      </c>
      <c r="K93" s="3" t="s">
        <v>29</v>
      </c>
      <c r="L93" s="6">
        <v>1.7</v>
      </c>
      <c r="M93" s="8">
        <v>1296</v>
      </c>
      <c r="N93" s="3">
        <v>1981</v>
      </c>
    </row>
    <row r="94" spans="1:14" x14ac:dyDescent="0.25">
      <c r="A94" s="3" t="s">
        <v>170</v>
      </c>
      <c r="B94" s="3">
        <v>3711</v>
      </c>
      <c r="C94" s="3" t="s">
        <v>171</v>
      </c>
      <c r="D94" s="3" t="s">
        <v>153</v>
      </c>
      <c r="E94" s="3" t="s">
        <v>28</v>
      </c>
      <c r="F94" s="7">
        <v>44504.61954861111</v>
      </c>
      <c r="G94" s="8">
        <v>322250</v>
      </c>
      <c r="H94" s="8">
        <v>242000</v>
      </c>
      <c r="I94" s="9">
        <f t="shared" si="4"/>
        <v>80250</v>
      </c>
      <c r="J94" s="10">
        <f t="shared" si="5"/>
        <v>0.33161157024793386</v>
      </c>
      <c r="K94" s="3" t="s">
        <v>29</v>
      </c>
      <c r="L94" s="6">
        <v>8.8000000000000007</v>
      </c>
      <c r="M94" s="8">
        <v>2010</v>
      </c>
      <c r="N94" s="3">
        <v>1997</v>
      </c>
    </row>
    <row r="95" spans="1:14" x14ac:dyDescent="0.25">
      <c r="A95" s="4" t="s">
        <v>172</v>
      </c>
      <c r="B95" s="4">
        <v>6688</v>
      </c>
      <c r="C95" s="4" t="s">
        <v>123</v>
      </c>
      <c r="D95" s="4" t="s">
        <v>153</v>
      </c>
      <c r="E95" s="3" t="s">
        <v>28</v>
      </c>
      <c r="F95" s="16">
        <v>44901</v>
      </c>
      <c r="G95" s="17">
        <v>200000</v>
      </c>
      <c r="H95" s="17">
        <v>143000</v>
      </c>
      <c r="I95" s="21">
        <f t="shared" si="4"/>
        <v>57000</v>
      </c>
      <c r="J95" s="18">
        <f t="shared" si="5"/>
        <v>0.39860139860139859</v>
      </c>
      <c r="K95" s="4" t="s">
        <v>121</v>
      </c>
      <c r="L95" s="22">
        <v>8.5</v>
      </c>
      <c r="M95" s="17">
        <v>1292</v>
      </c>
      <c r="N95" s="4">
        <v>1960</v>
      </c>
    </row>
    <row r="96" spans="1:14" x14ac:dyDescent="0.25">
      <c r="A96" s="4" t="s">
        <v>173</v>
      </c>
      <c r="B96" s="13">
        <v>6605</v>
      </c>
      <c r="C96" s="13" t="s">
        <v>68</v>
      </c>
      <c r="D96" s="4" t="s">
        <v>153</v>
      </c>
      <c r="E96" s="3" t="s">
        <v>28</v>
      </c>
      <c r="F96" s="16">
        <v>43803</v>
      </c>
      <c r="G96" s="21">
        <v>232500</v>
      </c>
      <c r="H96" s="21">
        <v>175000</v>
      </c>
      <c r="I96" s="21">
        <f t="shared" si="4"/>
        <v>57500</v>
      </c>
      <c r="J96" s="18">
        <f t="shared" si="5"/>
        <v>0.32857142857142857</v>
      </c>
      <c r="K96" s="4" t="s">
        <v>29</v>
      </c>
      <c r="L96" s="19">
        <v>6.7</v>
      </c>
      <c r="M96" s="17">
        <v>2148</v>
      </c>
      <c r="N96" s="4">
        <v>1987</v>
      </c>
    </row>
    <row r="97" spans="1:14" x14ac:dyDescent="0.25">
      <c r="A97" s="3" t="s">
        <v>174</v>
      </c>
      <c r="B97" s="3">
        <v>6410</v>
      </c>
      <c r="C97" s="3" t="s">
        <v>60</v>
      </c>
      <c r="D97" s="3" t="s">
        <v>153</v>
      </c>
      <c r="E97" s="3" t="s">
        <v>28</v>
      </c>
      <c r="F97" s="7">
        <v>44740.611226851855</v>
      </c>
      <c r="G97" s="8">
        <v>228000</v>
      </c>
      <c r="H97" s="8">
        <v>158000</v>
      </c>
      <c r="I97" s="9">
        <f t="shared" si="4"/>
        <v>70000</v>
      </c>
      <c r="J97" s="10">
        <f t="shared" si="5"/>
        <v>0.44303797468354428</v>
      </c>
      <c r="K97" s="3" t="s">
        <v>54</v>
      </c>
      <c r="L97" s="6">
        <v>2.2000000000000002</v>
      </c>
      <c r="M97" s="8">
        <v>1400</v>
      </c>
      <c r="N97" s="3">
        <v>1996</v>
      </c>
    </row>
    <row r="98" spans="1:14" x14ac:dyDescent="0.25">
      <c r="A98" s="3" t="s">
        <v>175</v>
      </c>
      <c r="B98" s="3">
        <v>7746</v>
      </c>
      <c r="C98" s="3" t="s">
        <v>24</v>
      </c>
      <c r="D98" s="3" t="s">
        <v>153</v>
      </c>
      <c r="E98" s="3" t="s">
        <v>28</v>
      </c>
      <c r="F98" s="12">
        <v>44175</v>
      </c>
      <c r="G98" s="9">
        <v>225000</v>
      </c>
      <c r="H98" s="9">
        <v>198000</v>
      </c>
      <c r="I98" s="9">
        <f t="shared" si="4"/>
        <v>27000</v>
      </c>
      <c r="J98" s="10">
        <f t="shared" si="5"/>
        <v>0.13636363636363635</v>
      </c>
      <c r="K98" s="3" t="s">
        <v>19</v>
      </c>
      <c r="L98" s="6">
        <v>3.1</v>
      </c>
      <c r="M98" s="8">
        <v>1909</v>
      </c>
      <c r="N98" s="3">
        <v>1968</v>
      </c>
    </row>
    <row r="99" spans="1:14" x14ac:dyDescent="0.25">
      <c r="A99" s="3" t="s">
        <v>176</v>
      </c>
      <c r="B99" s="3">
        <v>4050</v>
      </c>
      <c r="C99" s="3" t="s">
        <v>177</v>
      </c>
      <c r="D99" s="3" t="s">
        <v>153</v>
      </c>
      <c r="E99" s="3" t="s">
        <v>28</v>
      </c>
      <c r="F99" s="12">
        <v>44258</v>
      </c>
      <c r="G99" s="9">
        <v>290000</v>
      </c>
      <c r="H99" s="9">
        <v>250000</v>
      </c>
      <c r="I99" s="9">
        <f t="shared" si="4"/>
        <v>40000</v>
      </c>
      <c r="J99" s="10">
        <f t="shared" si="5"/>
        <v>0.16</v>
      </c>
      <c r="K99" s="3" t="s">
        <v>19</v>
      </c>
      <c r="L99" s="6">
        <v>9.1999999999999993</v>
      </c>
      <c r="M99" s="8">
        <v>2746</v>
      </c>
      <c r="N99" s="3">
        <v>1998</v>
      </c>
    </row>
    <row r="100" spans="1:14" x14ac:dyDescent="0.25">
      <c r="A100" s="4" t="s">
        <v>178</v>
      </c>
      <c r="B100" s="13">
        <v>7410</v>
      </c>
      <c r="C100" s="13" t="s">
        <v>179</v>
      </c>
      <c r="D100" s="4" t="s">
        <v>153</v>
      </c>
      <c r="E100" s="3" t="s">
        <v>28</v>
      </c>
      <c r="F100" s="25">
        <v>44781.628032407411</v>
      </c>
      <c r="G100" s="17">
        <v>220000</v>
      </c>
      <c r="H100" s="17">
        <v>143000</v>
      </c>
      <c r="I100" s="21">
        <f t="shared" si="4"/>
        <v>77000</v>
      </c>
      <c r="J100" s="18">
        <f t="shared" si="5"/>
        <v>0.53846153846153844</v>
      </c>
      <c r="K100" s="4" t="s">
        <v>19</v>
      </c>
      <c r="L100" s="19">
        <v>5.2</v>
      </c>
      <c r="M100" s="17">
        <v>1375</v>
      </c>
      <c r="N100" s="4">
        <v>1980</v>
      </c>
    </row>
    <row r="101" spans="1:14" x14ac:dyDescent="0.25">
      <c r="A101" s="3" t="s">
        <v>180</v>
      </c>
      <c r="B101" s="3">
        <v>6942</v>
      </c>
      <c r="C101" s="3" t="s">
        <v>181</v>
      </c>
      <c r="D101" s="3" t="s">
        <v>153</v>
      </c>
      <c r="E101" s="3" t="s">
        <v>28</v>
      </c>
      <c r="F101" s="12">
        <v>44012</v>
      </c>
      <c r="G101" s="9">
        <v>155000</v>
      </c>
      <c r="H101" s="9">
        <v>130000</v>
      </c>
      <c r="I101" s="9">
        <f t="shared" si="4"/>
        <v>25000</v>
      </c>
      <c r="J101" s="10">
        <f t="shared" si="5"/>
        <v>0.19230769230769232</v>
      </c>
      <c r="K101" s="3" t="s">
        <v>29</v>
      </c>
      <c r="L101" s="6">
        <v>3.6</v>
      </c>
      <c r="M101" s="8">
        <v>1144</v>
      </c>
      <c r="N101" s="3">
        <v>1994</v>
      </c>
    </row>
    <row r="102" spans="1:14" x14ac:dyDescent="0.25">
      <c r="A102" s="3" t="s">
        <v>182</v>
      </c>
      <c r="B102" s="13">
        <v>4824</v>
      </c>
      <c r="C102" s="13" t="s">
        <v>183</v>
      </c>
      <c r="D102" s="3" t="s">
        <v>153</v>
      </c>
      <c r="E102" s="3" t="s">
        <v>28</v>
      </c>
      <c r="F102" s="12">
        <v>43914</v>
      </c>
      <c r="G102" s="9">
        <v>150000</v>
      </c>
      <c r="H102" s="9">
        <v>143200</v>
      </c>
      <c r="I102" s="9">
        <f t="shared" si="4"/>
        <v>6800</v>
      </c>
      <c r="J102" s="10">
        <f t="shared" si="5"/>
        <v>4.7486033519553071E-2</v>
      </c>
      <c r="K102" s="3" t="s">
        <v>19</v>
      </c>
      <c r="L102" s="14">
        <v>4.7</v>
      </c>
      <c r="M102" s="8">
        <v>1093</v>
      </c>
      <c r="N102" s="3">
        <v>1960</v>
      </c>
    </row>
    <row r="103" spans="1:14" x14ac:dyDescent="0.25">
      <c r="A103" s="3" t="s">
        <v>184</v>
      </c>
      <c r="B103" s="3">
        <v>4761</v>
      </c>
      <c r="C103" s="3" t="s">
        <v>97</v>
      </c>
      <c r="D103" s="3" t="s">
        <v>153</v>
      </c>
      <c r="E103" s="3" t="s">
        <v>28</v>
      </c>
      <c r="F103" s="7">
        <v>44721.910995370374</v>
      </c>
      <c r="G103" s="8">
        <v>250000</v>
      </c>
      <c r="H103" s="8">
        <v>165000</v>
      </c>
      <c r="I103" s="9">
        <f t="shared" si="4"/>
        <v>85000</v>
      </c>
      <c r="J103" s="10">
        <f t="shared" si="5"/>
        <v>0.51515151515151514</v>
      </c>
      <c r="K103" s="3" t="s">
        <v>19</v>
      </c>
      <c r="L103" s="6">
        <v>4.5999999999999996</v>
      </c>
      <c r="M103" s="8">
        <v>1144</v>
      </c>
      <c r="N103" s="3">
        <v>2018</v>
      </c>
    </row>
    <row r="104" spans="1:14" x14ac:dyDescent="0.25">
      <c r="A104" s="3" t="s">
        <v>185</v>
      </c>
      <c r="B104" s="3">
        <v>4686</v>
      </c>
      <c r="C104" s="3" t="s">
        <v>97</v>
      </c>
      <c r="D104" s="3" t="s">
        <v>153</v>
      </c>
      <c r="E104" s="3" t="s">
        <v>28</v>
      </c>
      <c r="F104" s="12">
        <v>43823</v>
      </c>
      <c r="G104" s="9">
        <v>170000</v>
      </c>
      <c r="H104" s="9">
        <v>138000</v>
      </c>
      <c r="I104" s="9">
        <f t="shared" si="4"/>
        <v>32000</v>
      </c>
      <c r="J104" s="10">
        <f t="shared" si="5"/>
        <v>0.2318840579710145</v>
      </c>
      <c r="K104" s="3" t="s">
        <v>19</v>
      </c>
      <c r="L104" s="6">
        <v>2.5</v>
      </c>
      <c r="M104" s="8">
        <v>1456</v>
      </c>
      <c r="N104" s="3">
        <v>1970</v>
      </c>
    </row>
    <row r="105" spans="1:14" x14ac:dyDescent="0.25">
      <c r="A105" s="3" t="s">
        <v>186</v>
      </c>
      <c r="B105" s="3">
        <v>7972</v>
      </c>
      <c r="C105" s="3" t="s">
        <v>87</v>
      </c>
      <c r="D105" s="3" t="s">
        <v>153</v>
      </c>
      <c r="E105" s="3" t="s">
        <v>28</v>
      </c>
      <c r="F105" s="12">
        <v>44053</v>
      </c>
      <c r="G105" s="9">
        <v>125000</v>
      </c>
      <c r="H105" s="9">
        <v>80000</v>
      </c>
      <c r="I105" s="9">
        <f t="shared" si="4"/>
        <v>45000</v>
      </c>
      <c r="J105" s="10">
        <f t="shared" si="5"/>
        <v>0.5625</v>
      </c>
      <c r="K105" s="3" t="s">
        <v>19</v>
      </c>
      <c r="L105" s="6">
        <v>1.4</v>
      </c>
      <c r="M105" s="8">
        <v>1152</v>
      </c>
      <c r="N105" s="3">
        <v>1950</v>
      </c>
    </row>
    <row r="106" spans="1:14" x14ac:dyDescent="0.25">
      <c r="A106" s="3" t="s">
        <v>186</v>
      </c>
      <c r="B106" s="3">
        <v>7972</v>
      </c>
      <c r="C106" s="3" t="s">
        <v>87</v>
      </c>
      <c r="D106" s="3" t="s">
        <v>153</v>
      </c>
      <c r="E106" s="3" t="s">
        <v>28</v>
      </c>
      <c r="F106" s="7">
        <v>44426</v>
      </c>
      <c r="G106" s="8">
        <v>159900</v>
      </c>
      <c r="H106" s="8">
        <v>80000</v>
      </c>
      <c r="I106" s="9">
        <f t="shared" si="4"/>
        <v>79900</v>
      </c>
      <c r="J106" s="10">
        <f t="shared" si="5"/>
        <v>0.99875000000000003</v>
      </c>
      <c r="K106" s="3" t="s">
        <v>19</v>
      </c>
      <c r="L106" s="6">
        <v>1.4</v>
      </c>
      <c r="M106" s="8">
        <v>1152</v>
      </c>
      <c r="N106" s="3">
        <v>1950</v>
      </c>
    </row>
    <row r="107" spans="1:14" x14ac:dyDescent="0.25">
      <c r="A107" s="3" t="s">
        <v>187</v>
      </c>
      <c r="B107" s="3">
        <v>5257</v>
      </c>
      <c r="C107" s="3" t="s">
        <v>16</v>
      </c>
      <c r="D107" s="3" t="s">
        <v>153</v>
      </c>
      <c r="E107" s="3" t="s">
        <v>28</v>
      </c>
      <c r="F107" s="12">
        <v>44099</v>
      </c>
      <c r="G107" s="9">
        <v>185000</v>
      </c>
      <c r="H107" s="9">
        <v>105000</v>
      </c>
      <c r="I107" s="9">
        <f t="shared" si="4"/>
        <v>80000</v>
      </c>
      <c r="J107" s="10">
        <f t="shared" si="5"/>
        <v>0.76190476190476186</v>
      </c>
      <c r="K107" s="3" t="s">
        <v>19</v>
      </c>
      <c r="L107" s="6">
        <v>2</v>
      </c>
      <c r="M107" s="8">
        <v>1532</v>
      </c>
      <c r="N107" s="3">
        <v>1930</v>
      </c>
    </row>
    <row r="108" spans="1:14" x14ac:dyDescent="0.25">
      <c r="A108" s="3" t="s">
        <v>187</v>
      </c>
      <c r="B108" s="3">
        <v>5257</v>
      </c>
      <c r="C108" s="3" t="s">
        <v>16</v>
      </c>
      <c r="D108" s="3" t="s">
        <v>153</v>
      </c>
      <c r="E108" s="3" t="s">
        <v>28</v>
      </c>
      <c r="F108" s="12">
        <v>44221</v>
      </c>
      <c r="G108" s="9">
        <v>178000</v>
      </c>
      <c r="H108" s="9">
        <v>105000</v>
      </c>
      <c r="I108" s="9">
        <f t="shared" si="4"/>
        <v>73000</v>
      </c>
      <c r="J108" s="10">
        <f t="shared" si="5"/>
        <v>0.69523809523809521</v>
      </c>
      <c r="K108" s="3" t="s">
        <v>19</v>
      </c>
      <c r="L108" s="6">
        <v>2</v>
      </c>
      <c r="M108" s="8">
        <v>1532</v>
      </c>
      <c r="N108" s="3">
        <v>1930</v>
      </c>
    </row>
    <row r="109" spans="1:14" x14ac:dyDescent="0.25">
      <c r="A109" s="3" t="s">
        <v>188</v>
      </c>
      <c r="B109" s="3">
        <v>5200</v>
      </c>
      <c r="C109" s="3" t="s">
        <v>189</v>
      </c>
      <c r="D109" s="3" t="s">
        <v>153</v>
      </c>
      <c r="E109" s="3" t="s">
        <v>28</v>
      </c>
      <c r="F109" s="12">
        <v>43921</v>
      </c>
      <c r="G109" s="9">
        <v>150000</v>
      </c>
      <c r="H109" s="9">
        <v>110000</v>
      </c>
      <c r="I109" s="9">
        <f t="shared" si="4"/>
        <v>40000</v>
      </c>
      <c r="J109" s="10">
        <f t="shared" si="5"/>
        <v>0.36363636363636365</v>
      </c>
      <c r="K109" s="3" t="s">
        <v>34</v>
      </c>
      <c r="L109" s="6">
        <v>2</v>
      </c>
      <c r="M109" s="8">
        <v>960</v>
      </c>
      <c r="N109" s="3">
        <v>1983</v>
      </c>
    </row>
    <row r="110" spans="1:14" x14ac:dyDescent="0.25">
      <c r="A110" s="3" t="s">
        <v>190</v>
      </c>
      <c r="B110" s="3">
        <v>5214</v>
      </c>
      <c r="C110" s="3" t="s">
        <v>191</v>
      </c>
      <c r="D110" s="3" t="s">
        <v>192</v>
      </c>
      <c r="E110" s="3" t="s">
        <v>28</v>
      </c>
      <c r="F110" s="12">
        <v>44004</v>
      </c>
      <c r="G110" s="9">
        <v>146000</v>
      </c>
      <c r="H110" s="9">
        <v>120000</v>
      </c>
      <c r="I110" s="9">
        <f t="shared" si="4"/>
        <v>26000</v>
      </c>
      <c r="J110" s="10">
        <f t="shared" si="5"/>
        <v>0.21666666666666667</v>
      </c>
      <c r="K110" s="3" t="s">
        <v>19</v>
      </c>
      <c r="L110" s="6">
        <v>2.8</v>
      </c>
      <c r="M110" s="8">
        <v>1740</v>
      </c>
      <c r="N110" s="3">
        <v>1990</v>
      </c>
    </row>
    <row r="111" spans="1:14" x14ac:dyDescent="0.25">
      <c r="A111" s="3" t="s">
        <v>190</v>
      </c>
      <c r="B111" s="3">
        <v>5214</v>
      </c>
      <c r="C111" s="3" t="s">
        <v>191</v>
      </c>
      <c r="D111" s="3" t="s">
        <v>192</v>
      </c>
      <c r="E111" s="3" t="s">
        <v>28</v>
      </c>
      <c r="F111" s="7">
        <v>44664.635729166665</v>
      </c>
      <c r="G111" s="8">
        <v>192400</v>
      </c>
      <c r="H111" s="8">
        <v>120000</v>
      </c>
      <c r="I111" s="9">
        <f t="shared" si="4"/>
        <v>72400</v>
      </c>
      <c r="J111" s="10">
        <f t="shared" si="5"/>
        <v>0.60333333333333339</v>
      </c>
      <c r="K111" s="3" t="s">
        <v>19</v>
      </c>
      <c r="L111" s="6">
        <v>2.8</v>
      </c>
      <c r="M111" s="8">
        <v>1740</v>
      </c>
      <c r="N111" s="3">
        <v>1990</v>
      </c>
    </row>
    <row r="112" spans="1:14" x14ac:dyDescent="0.25">
      <c r="A112" s="3"/>
      <c r="B112" s="3"/>
      <c r="C112" s="3"/>
      <c r="D112" s="3"/>
      <c r="E112" s="13" t="s">
        <v>193</v>
      </c>
      <c r="F112" s="13"/>
      <c r="G112" s="3"/>
      <c r="H112" s="26" t="s">
        <v>194</v>
      </c>
      <c r="I112" s="26"/>
      <c r="J112" s="3"/>
      <c r="K112" s="3"/>
      <c r="L112" s="3"/>
      <c r="M112" s="3"/>
      <c r="N112" s="3"/>
    </row>
    <row r="120" spans="1:14" s="33" customFormat="1" x14ac:dyDescent="0.25">
      <c r="A120" s="27"/>
      <c r="B120" s="27"/>
      <c r="C120" s="27"/>
      <c r="D120" s="27"/>
      <c r="E120" s="27"/>
      <c r="F120" s="28"/>
      <c r="G120" s="29"/>
      <c r="H120" s="29"/>
      <c r="I120" s="29"/>
      <c r="J120" s="30"/>
      <c r="K120" s="27"/>
      <c r="L120" s="31"/>
      <c r="M120" s="32"/>
      <c r="N120" s="27"/>
    </row>
    <row r="121" spans="1:14" s="33" customFormat="1" x14ac:dyDescent="0.25">
      <c r="A121" s="27"/>
      <c r="B121" s="27"/>
      <c r="C121" s="27"/>
      <c r="D121" s="27"/>
      <c r="E121" s="27"/>
      <c r="F121" s="34"/>
      <c r="G121" s="32"/>
      <c r="H121" s="32"/>
      <c r="I121" s="29"/>
      <c r="J121" s="30"/>
      <c r="K121" s="27"/>
      <c r="L121" s="31"/>
      <c r="M121" s="32"/>
      <c r="N121" s="27"/>
    </row>
    <row r="122" spans="1:14" s="33" customFormat="1" x14ac:dyDescent="0.25">
      <c r="A122" s="27"/>
      <c r="B122" s="27"/>
      <c r="C122" s="27"/>
      <c r="D122" s="27"/>
      <c r="E122" s="27"/>
      <c r="F122" s="34"/>
      <c r="G122" s="32"/>
      <c r="H122" s="32"/>
      <c r="I122" s="29"/>
      <c r="J122" s="30"/>
      <c r="K122" s="27"/>
      <c r="L122" s="31"/>
      <c r="M122" s="32"/>
      <c r="N122" s="27"/>
    </row>
    <row r="123" spans="1:14" s="33" customFormat="1" x14ac:dyDescent="0.25">
      <c r="A123" s="27"/>
      <c r="B123" s="27"/>
      <c r="C123" s="27"/>
      <c r="D123" s="27"/>
      <c r="E123" s="27"/>
      <c r="F123" s="34"/>
      <c r="G123" s="32"/>
      <c r="H123" s="32"/>
      <c r="I123" s="29"/>
      <c r="J123" s="30"/>
      <c r="K123" s="27"/>
      <c r="L123" s="31"/>
      <c r="M123" s="32"/>
      <c r="N123" s="27"/>
    </row>
  </sheetData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2023-03-15T15:16:00Z</dcterms:created>
  <dcterms:modified xsi:type="dcterms:W3CDTF">2023-03-15T15:18:40Z</dcterms:modified>
</cp:coreProperties>
</file>